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2" i="1"/>
  <c r="A172" i="1"/>
  <c r="L171" i="1"/>
  <c r="J171" i="1"/>
  <c r="I171" i="1"/>
  <c r="H171" i="1"/>
  <c r="G171" i="1"/>
  <c r="F171" i="1"/>
  <c r="B163" i="1"/>
  <c r="A163" i="1"/>
  <c r="L162" i="1"/>
  <c r="L172" i="1" s="1"/>
  <c r="J162" i="1"/>
  <c r="J172" i="1" s="1"/>
  <c r="I162" i="1"/>
  <c r="I172" i="1" s="1"/>
  <c r="H162" i="1"/>
  <c r="H172" i="1" s="1"/>
  <c r="G162" i="1"/>
  <c r="G172" i="1" s="1"/>
  <c r="F162" i="1"/>
  <c r="F172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7" i="1"/>
  <c r="A107" i="1"/>
  <c r="L106" i="1"/>
  <c r="L116" i="1" s="1"/>
  <c r="J106" i="1"/>
  <c r="J116" i="1" s="1"/>
  <c r="I106" i="1"/>
  <c r="I116" i="1" s="1"/>
  <c r="H106" i="1"/>
  <c r="H116" i="1" s="1"/>
  <c r="G106" i="1"/>
  <c r="G116" i="1" s="1"/>
  <c r="F106" i="1"/>
  <c r="F116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0" i="1"/>
  <c r="A60" i="1"/>
  <c r="L59" i="1"/>
  <c r="J59" i="1"/>
  <c r="I59" i="1"/>
  <c r="H59" i="1"/>
  <c r="G59" i="1"/>
  <c r="F59" i="1"/>
  <c r="B51" i="1"/>
  <c r="A51" i="1"/>
  <c r="L50" i="1"/>
  <c r="L60" i="1" s="1"/>
  <c r="J50" i="1"/>
  <c r="J60" i="1" s="1"/>
  <c r="I50" i="1"/>
  <c r="I60" i="1" s="1"/>
  <c r="H50" i="1"/>
  <c r="H60" i="1" s="1"/>
  <c r="G50" i="1"/>
  <c r="G60" i="1" s="1"/>
  <c r="F50" i="1"/>
  <c r="F60" i="1" s="1"/>
  <c r="B42" i="1"/>
  <c r="A42" i="1"/>
  <c r="L41" i="1"/>
  <c r="J41" i="1"/>
  <c r="I41" i="1"/>
  <c r="H41" i="1"/>
  <c r="G41" i="1"/>
  <c r="F41" i="1"/>
  <c r="B33" i="1"/>
  <c r="A33" i="1"/>
  <c r="L32" i="1"/>
  <c r="L42" i="1" s="1"/>
  <c r="J32" i="1"/>
  <c r="J42" i="1" s="1"/>
  <c r="I32" i="1"/>
  <c r="I42" i="1" s="1"/>
  <c r="H32" i="1"/>
  <c r="H42" i="1" s="1"/>
  <c r="G32" i="1"/>
  <c r="G42" i="1" s="1"/>
  <c r="F32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2" i="1" s="1"/>
  <c r="J13" i="1"/>
  <c r="J24" i="1" s="1"/>
  <c r="J192" i="1" s="1"/>
  <c r="I13" i="1"/>
  <c r="I24" i="1" s="1"/>
  <c r="I192" i="1" s="1"/>
  <c r="H13" i="1"/>
  <c r="H24" i="1" s="1"/>
  <c r="H192" i="1" s="1"/>
  <c r="G13" i="1"/>
  <c r="G24" i="1" s="1"/>
  <c r="G192" i="1" s="1"/>
  <c r="F13" i="1"/>
  <c r="F24" i="1" s="1"/>
  <c r="F192" i="1" s="1"/>
</calcChain>
</file>

<file path=xl/sharedStrings.xml><?xml version="1.0" encoding="utf-8"?>
<sst xmlns="http://schemas.openxmlformats.org/spreadsheetml/2006/main" count="297" uniqueCount="104">
  <si>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</si>
  <si>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</si>
  <si>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</si>
  <si>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</si>
  <si>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</si>
  <si>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</si>
  <si>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</si>
  <si>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</si>
  <si>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</si>
  <si>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</si>
  <si>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</si>
  <si>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</si>
  <si>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</si>
  <si>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</si>
  <si>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</si>
  <si>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</si>
  <si>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</si>
  <si>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</si>
  <si>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</si>
  <si>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</si>
  <si>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</si>
  <si>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</si>
  <si>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</si>
  <si>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</si>
  <si>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</si>
  <si>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</si>
  <si>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</si>
  <si>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</si>
  <si>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</si>
  <si>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</si>
  <si>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</si>
  <si>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</si>
  <si>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</si>
  <si>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</si>
  <si>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</si>
  <si>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</si>
  <si>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</si>
  <si>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</si>
  <si>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</si>
  <si>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ИРМО "Мамоновская СОШ"</t>
  </si>
  <si>
    <t>директор школы</t>
  </si>
  <si>
    <t>С.В. Фирсова</t>
  </si>
  <si>
    <t>Каша рисовая молочная</t>
  </si>
  <si>
    <t>Сыр (Российский и др.)</t>
  </si>
  <si>
    <t>Чай с сахаром</t>
  </si>
  <si>
    <t>Хлеб пшеничный</t>
  </si>
  <si>
    <t>Масло сливочное</t>
  </si>
  <si>
    <t>Курага</t>
  </si>
  <si>
    <t>Салат из мариновоной капусты</t>
  </si>
  <si>
    <t>Суп гороховый</t>
  </si>
  <si>
    <t>Каша гречневая рассыпчатая</t>
  </si>
  <si>
    <t>Хлеб ржаной</t>
  </si>
  <si>
    <t xml:space="preserve">Макаронные изделия с тертым сыром </t>
  </si>
  <si>
    <t xml:space="preserve">Кукуруза консервированная </t>
  </si>
  <si>
    <t xml:space="preserve">Кофейный напиток </t>
  </si>
  <si>
    <t>Хлеб пшеничный 1с</t>
  </si>
  <si>
    <t xml:space="preserve">Печенье сахарное </t>
  </si>
  <si>
    <t>Огурец соленый</t>
  </si>
  <si>
    <t>Суп рыбный</t>
  </si>
  <si>
    <t>Жаркое по-домашнему</t>
  </si>
  <si>
    <t>Напиток из смородины</t>
  </si>
  <si>
    <t>Каша пшеная молочная</t>
  </si>
  <si>
    <t>Изюм</t>
  </si>
  <si>
    <t>Мармелад фруктовый</t>
  </si>
  <si>
    <t>Винегрет</t>
  </si>
  <si>
    <t>Щи из свежей карусты со сметаной</t>
  </si>
  <si>
    <t>Плов из птицы</t>
  </si>
  <si>
    <t>Компот из свежих яблок</t>
  </si>
  <si>
    <t>Запеканка рисовая с творогом со сгущеным молоком</t>
  </si>
  <si>
    <t>Бутерброд с джемом</t>
  </si>
  <si>
    <t>Какао с молоком</t>
  </si>
  <si>
    <t>Икра свекольная</t>
  </si>
  <si>
    <t>Рассольник Ленинградский</t>
  </si>
  <si>
    <t>Бифштекс мясной</t>
  </si>
  <si>
    <t xml:space="preserve">Макароны отварные </t>
  </si>
  <si>
    <t>Компот из с\фруктов</t>
  </si>
  <si>
    <t>Каша овсяная молочная</t>
  </si>
  <si>
    <t>Пряник Домашний</t>
  </si>
  <si>
    <t>Салат из вареной моркови с з\горошком</t>
  </si>
  <si>
    <t>Борщ со сметаной</t>
  </si>
  <si>
    <t>Бедро куриное</t>
  </si>
  <si>
    <t>Рис припущенный</t>
  </si>
  <si>
    <t>Компот из  плодов шиповника</t>
  </si>
  <si>
    <t>Каша манная молочная</t>
  </si>
  <si>
    <t>Кофейный напиток</t>
  </si>
  <si>
    <t>Салат из квашеной капусты</t>
  </si>
  <si>
    <t>Салат из белокаканной капусты</t>
  </si>
  <si>
    <t>Макароны отварные</t>
  </si>
  <si>
    <t>Икра моковная</t>
  </si>
  <si>
    <t>Тефтели мясные</t>
  </si>
  <si>
    <t>Каша Дружба</t>
  </si>
  <si>
    <t>Чай с сахаром и лимоном</t>
  </si>
  <si>
    <t>Биточик куриный</t>
  </si>
  <si>
    <t>Закуска</t>
  </si>
  <si>
    <t>Овощи консервированные</t>
  </si>
  <si>
    <t>Цикорий с молоком</t>
  </si>
  <si>
    <t>Салат овощной</t>
  </si>
  <si>
    <t>Суп овощной</t>
  </si>
  <si>
    <t>Каша вязкая молочная из пшеничной крупы</t>
  </si>
  <si>
    <t>Яблоко</t>
  </si>
  <si>
    <t>Суп картофельный с вермишелью</t>
  </si>
  <si>
    <t>Тефтели  мясные</t>
  </si>
  <si>
    <t>Фрукт свежий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</si>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</sst>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1" fillId="4" borderId="2" xfId="1" applyFont="1" applyFill="1" applyBorder="1" applyAlignment="1">
      <alignment wrapText="1"/>
    </xf>
    <xf numFmtId="2" fontId="1" fillId="4" borderId="2" xfId="1" applyNumberFormat="1" applyFont="1" applyFill="1" applyBorder="1" applyAlignment="1">
      <alignment horizontal="center" vertical="center" wrapText="1"/>
    </xf>
    <xf numFmtId="2" fontId="13" fillId="4" borderId="23" xfId="1" applyNumberFormat="1" applyFon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G184" sqref="G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8.73</v>
      </c>
      <c r="H6" s="40">
        <v>9</v>
      </c>
      <c r="I6" s="40">
        <v>38.6</v>
      </c>
      <c r="J6" s="40">
        <v>270.77999999999997</v>
      </c>
      <c r="K6" s="41">
        <v>98</v>
      </c>
      <c r="L6" s="40">
        <v>39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20</v>
      </c>
      <c r="G7" s="43">
        <v>0</v>
      </c>
      <c r="H7" s="43">
        <v>8.1999999999999993</v>
      </c>
      <c r="I7" s="43">
        <v>0.1</v>
      </c>
      <c r="J7" s="43">
        <v>83.6</v>
      </c>
      <c r="K7" s="44"/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0.42</v>
      </c>
      <c r="H8" s="43">
        <v>0</v>
      </c>
      <c r="I8" s="43">
        <v>19.2</v>
      </c>
      <c r="J8" s="43">
        <v>83.6</v>
      </c>
      <c r="K8" s="44">
        <v>97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3.04</v>
      </c>
      <c r="H9" s="43">
        <v>0.36</v>
      </c>
      <c r="I9" s="43">
        <v>19.88</v>
      </c>
      <c r="J9" s="43">
        <v>90.4</v>
      </c>
      <c r="K9" s="44"/>
      <c r="L9" s="43">
        <v>6</v>
      </c>
    </row>
    <row r="10" spans="1:12" ht="15" x14ac:dyDescent="0.25">
      <c r="A10" s="23"/>
      <c r="B10" s="15"/>
      <c r="C10" s="11"/>
      <c r="D10" s="51"/>
      <c r="E10" s="42" t="s">
        <v>46</v>
      </c>
      <c r="F10" s="43">
        <v>10</v>
      </c>
      <c r="G10" s="43">
        <v>3.04</v>
      </c>
      <c r="H10" s="43">
        <v>0.36</v>
      </c>
      <c r="I10" s="43">
        <v>19.88</v>
      </c>
      <c r="J10" s="43">
        <v>75</v>
      </c>
      <c r="K10" s="44"/>
      <c r="L10" s="43">
        <v>10</v>
      </c>
    </row>
    <row r="11" spans="1:12" ht="15" x14ac:dyDescent="0.25">
      <c r="A11" s="23"/>
      <c r="B11" s="15"/>
      <c r="C11" s="11"/>
      <c r="D11" s="6"/>
      <c r="E11" s="42" t="s">
        <v>62</v>
      </c>
      <c r="F11" s="43">
        <v>15</v>
      </c>
      <c r="G11" s="43">
        <v>9.1999999999999993</v>
      </c>
      <c r="H11" s="43">
        <v>7.8</v>
      </c>
      <c r="I11" s="43">
        <v>0.02</v>
      </c>
      <c r="J11" s="43">
        <v>125.4</v>
      </c>
      <c r="K11" s="44"/>
      <c r="L11" s="43">
        <v>10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24.43</v>
      </c>
      <c r="H13" s="19">
        <f t="shared" si="0"/>
        <v>25.72</v>
      </c>
      <c r="I13" s="19">
        <f t="shared" si="0"/>
        <v>97.679999999999993</v>
      </c>
      <c r="J13" s="19">
        <f t="shared" si="0"/>
        <v>728.78</v>
      </c>
      <c r="K13" s="25"/>
      <c r="L13" s="19">
        <f t="shared" ref="L13" si="1">SUM(L6:L12)</f>
        <v>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22</v>
      </c>
      <c r="H14" s="43">
        <v>1.4</v>
      </c>
      <c r="I14" s="43">
        <v>0.2</v>
      </c>
      <c r="J14" s="43">
        <v>44</v>
      </c>
      <c r="K14" s="44">
        <v>43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6.3</v>
      </c>
      <c r="H15" s="43">
        <v>2.93</v>
      </c>
      <c r="I15" s="43">
        <v>16.13</v>
      </c>
      <c r="J15" s="43">
        <v>168.25</v>
      </c>
      <c r="K15" s="44">
        <v>139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101</v>
      </c>
      <c r="F16" s="43">
        <v>100</v>
      </c>
      <c r="G16" s="43">
        <v>18.75</v>
      </c>
      <c r="H16" s="43">
        <v>15.95</v>
      </c>
      <c r="I16" s="43">
        <v>1.1499999999999999</v>
      </c>
      <c r="J16" s="43">
        <v>244.13</v>
      </c>
      <c r="K16" s="44"/>
      <c r="L16" s="43">
        <v>35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4.46</v>
      </c>
      <c r="H17" s="43">
        <v>17.84</v>
      </c>
      <c r="I17" s="43">
        <v>27</v>
      </c>
      <c r="J17" s="43">
        <v>209.75</v>
      </c>
      <c r="K17" s="44">
        <v>189</v>
      </c>
      <c r="L17" s="43">
        <v>16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</v>
      </c>
      <c r="I18" s="43">
        <v>19.2</v>
      </c>
      <c r="J18" s="43">
        <v>83.6</v>
      </c>
      <c r="K18" s="44">
        <v>648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3.04</v>
      </c>
      <c r="H19" s="43">
        <v>0.36</v>
      </c>
      <c r="I19" s="43">
        <v>19.88</v>
      </c>
      <c r="J19" s="43">
        <v>90.4</v>
      </c>
      <c r="K19" s="44"/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0.23</v>
      </c>
      <c r="H20" s="43">
        <v>0.4</v>
      </c>
      <c r="I20" s="43">
        <v>12.83</v>
      </c>
      <c r="J20" s="43">
        <v>76</v>
      </c>
      <c r="K20" s="44"/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55.379999999999995</v>
      </c>
      <c r="H23" s="19">
        <f t="shared" si="2"/>
        <v>38.880000000000003</v>
      </c>
      <c r="I23" s="19">
        <f t="shared" si="2"/>
        <v>96.389999999999986</v>
      </c>
      <c r="J23" s="19">
        <f t="shared" si="2"/>
        <v>916.13</v>
      </c>
      <c r="K23" s="25"/>
      <c r="L23" s="19">
        <f t="shared" ref="L23" si="3">SUM(L14:L22)</f>
        <v>92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1315</v>
      </c>
      <c r="G24" s="32">
        <f t="shared" ref="G24:J24" si="4">G13+G23</f>
        <v>79.81</v>
      </c>
      <c r="H24" s="32">
        <f t="shared" si="4"/>
        <v>64.599999999999994</v>
      </c>
      <c r="I24" s="32">
        <f t="shared" si="4"/>
        <v>194.07</v>
      </c>
      <c r="J24" s="32">
        <f t="shared" si="4"/>
        <v>1644.9099999999999</v>
      </c>
      <c r="K24" s="32"/>
      <c r="L24" s="32">
        <f t="shared" ref="L24" si="5">L13+L23</f>
        <v>184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52</v>
      </c>
      <c r="F25" s="40">
        <v>200</v>
      </c>
      <c r="G25" s="53">
        <v>11.8</v>
      </c>
      <c r="H25" s="53">
        <v>17.38</v>
      </c>
      <c r="I25" s="53">
        <v>3.32</v>
      </c>
      <c r="J25" s="40">
        <v>230.16</v>
      </c>
      <c r="K25" s="41">
        <v>333</v>
      </c>
      <c r="L25" s="40">
        <v>46</v>
      </c>
    </row>
    <row r="26" spans="1:12" ht="15" x14ac:dyDescent="0.25">
      <c r="A26" s="14"/>
      <c r="B26" s="15"/>
      <c r="C26" s="11"/>
      <c r="D26" s="6"/>
      <c r="E26" s="52" t="s">
        <v>53</v>
      </c>
      <c r="F26" s="43">
        <v>60</v>
      </c>
      <c r="G26" s="53">
        <v>3</v>
      </c>
      <c r="H26" s="53">
        <v>3.83</v>
      </c>
      <c r="I26" s="53">
        <v>2.9</v>
      </c>
      <c r="J26" s="43">
        <v>70.3</v>
      </c>
      <c r="K26" s="44">
        <v>198</v>
      </c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52" t="s">
        <v>54</v>
      </c>
      <c r="F27" s="43">
        <v>200</v>
      </c>
      <c r="G27" s="54">
        <v>1.32</v>
      </c>
      <c r="H27" s="54">
        <v>0.68</v>
      </c>
      <c r="I27" s="54">
        <v>19.71</v>
      </c>
      <c r="J27" s="43">
        <v>88.69</v>
      </c>
      <c r="K27" s="44">
        <v>692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52" t="s">
        <v>55</v>
      </c>
      <c r="F28" s="43">
        <v>60</v>
      </c>
      <c r="G28" s="43">
        <v>3.04</v>
      </c>
      <c r="H28" s="43">
        <v>0.6</v>
      </c>
      <c r="I28" s="43">
        <v>19.239999999999998</v>
      </c>
      <c r="J28" s="43">
        <v>90.4</v>
      </c>
      <c r="K28" s="44"/>
      <c r="L28" s="43">
        <v>6</v>
      </c>
    </row>
    <row r="29" spans="1:12" ht="15" x14ac:dyDescent="0.25">
      <c r="A29" s="14"/>
      <c r="B29" s="15"/>
      <c r="C29" s="11"/>
      <c r="D29" s="7"/>
      <c r="E29" s="52" t="s">
        <v>56</v>
      </c>
      <c r="F29" s="43">
        <v>20</v>
      </c>
      <c r="G29" s="53">
        <v>1.4</v>
      </c>
      <c r="H29" s="53">
        <v>5.3</v>
      </c>
      <c r="I29" s="53">
        <v>12.6</v>
      </c>
      <c r="J29" s="43">
        <v>114</v>
      </c>
      <c r="K29" s="44"/>
      <c r="L29" s="43">
        <v>10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20.56</v>
      </c>
      <c r="H32" s="19">
        <f t="shared" ref="H32" si="7">SUM(H25:H31)</f>
        <v>27.790000000000003</v>
      </c>
      <c r="I32" s="19">
        <f t="shared" ref="I32" si="8">SUM(I25:I31)</f>
        <v>57.77</v>
      </c>
      <c r="J32" s="19">
        <f t="shared" ref="J32:L32" si="9">SUM(J25:J31)</f>
        <v>593.54999999999995</v>
      </c>
      <c r="K32" s="25"/>
      <c r="L32" s="19">
        <f t="shared" si="9"/>
        <v>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7.51</v>
      </c>
      <c r="H33" s="43">
        <v>0.45</v>
      </c>
      <c r="I33" s="43">
        <v>0.1</v>
      </c>
      <c r="J33" s="43">
        <v>39</v>
      </c>
      <c r="K33" s="44"/>
      <c r="L33" s="43">
        <v>7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13.21</v>
      </c>
      <c r="H34" s="43">
        <v>4.1100000000000003</v>
      </c>
      <c r="I34" s="43">
        <v>6.7</v>
      </c>
      <c r="J34" s="43">
        <v>116.2</v>
      </c>
      <c r="K34" s="44">
        <v>41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26.45</v>
      </c>
      <c r="H35" s="43">
        <v>42.81</v>
      </c>
      <c r="I35" s="43">
        <v>30.81</v>
      </c>
      <c r="J35" s="43">
        <v>646.6</v>
      </c>
      <c r="K35" s="44">
        <v>153</v>
      </c>
      <c r="L35" s="43">
        <v>46</v>
      </c>
    </row>
    <row r="36" spans="1:12" ht="15" x14ac:dyDescent="0.25">
      <c r="A36" s="14"/>
      <c r="B36" s="15"/>
      <c r="C36" s="11"/>
      <c r="D36" s="7" t="s">
        <v>30</v>
      </c>
      <c r="E36" s="42" t="s">
        <v>60</v>
      </c>
      <c r="F36" s="43">
        <v>200</v>
      </c>
      <c r="G36" s="43">
        <v>0.3</v>
      </c>
      <c r="H36" s="43">
        <v>0</v>
      </c>
      <c r="I36" s="43">
        <v>20.6</v>
      </c>
      <c r="J36" s="43">
        <v>36.01</v>
      </c>
      <c r="K36" s="44">
        <v>700</v>
      </c>
      <c r="L36" s="43">
        <v>10</v>
      </c>
    </row>
    <row r="37" spans="1:12" ht="15" x14ac:dyDescent="0.25">
      <c r="A37" s="14"/>
      <c r="B37" s="15"/>
      <c r="C37" s="11"/>
      <c r="D37" s="7" t="s">
        <v>31</v>
      </c>
      <c r="E37" s="42" t="s">
        <v>45</v>
      </c>
      <c r="F37" s="43">
        <v>60</v>
      </c>
      <c r="G37" s="43">
        <v>3.04</v>
      </c>
      <c r="H37" s="43">
        <v>0.36</v>
      </c>
      <c r="I37" s="43">
        <v>19.88</v>
      </c>
      <c r="J37" s="43">
        <v>90.4</v>
      </c>
      <c r="K37" s="44"/>
      <c r="L37" s="43">
        <v>6</v>
      </c>
    </row>
    <row r="38" spans="1:12" ht="15" x14ac:dyDescent="0.25">
      <c r="A38" s="14"/>
      <c r="B38" s="15"/>
      <c r="C38" s="11"/>
      <c r="D38" s="7" t="s">
        <v>32</v>
      </c>
      <c r="E38" s="42" t="s">
        <v>51</v>
      </c>
      <c r="F38" s="43">
        <v>40</v>
      </c>
      <c r="G38" s="43">
        <v>0.23</v>
      </c>
      <c r="H38" s="43">
        <v>0.4</v>
      </c>
      <c r="I38" s="43">
        <v>12.83</v>
      </c>
      <c r="J38" s="43">
        <v>76</v>
      </c>
      <c r="K38" s="44"/>
      <c r="L38" s="43">
        <v>3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SUM(F33:F40)</f>
        <v>760</v>
      </c>
      <c r="G41" s="19">
        <f>SUM(G33:G40)</f>
        <v>50.739999999999995</v>
      </c>
      <c r="H41" s="19">
        <f>SUM(H33:H40)</f>
        <v>48.13</v>
      </c>
      <c r="I41" s="19">
        <f>SUM(I33:I40)</f>
        <v>90.92</v>
      </c>
      <c r="J41" s="19">
        <f>SUM(J33:J40)</f>
        <v>1004.2099999999999</v>
      </c>
      <c r="K41" s="25"/>
      <c r="L41" s="19">
        <f>SUM(L33:L40)</f>
        <v>92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59" t="s">
        <v>4</v>
      </c>
      <c r="D42" s="60"/>
      <c r="E42" s="31"/>
      <c r="F42" s="32">
        <f>F32+F41</f>
        <v>1300</v>
      </c>
      <c r="G42" s="32">
        <f>G32+G41</f>
        <v>71.3</v>
      </c>
      <c r="H42" s="32">
        <f>H32+H41</f>
        <v>75.92</v>
      </c>
      <c r="I42" s="32">
        <f>I32+I41</f>
        <v>148.69</v>
      </c>
      <c r="J42" s="32">
        <f>J32+J41</f>
        <v>1597.7599999999998</v>
      </c>
      <c r="K42" s="32"/>
      <c r="L42" s="32">
        <f>L32+L41</f>
        <v>184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61</v>
      </c>
      <c r="F43" s="40">
        <v>200</v>
      </c>
      <c r="G43" s="40">
        <v>26.04</v>
      </c>
      <c r="H43" s="40">
        <v>32.200000000000003</v>
      </c>
      <c r="I43" s="40">
        <v>63.8</v>
      </c>
      <c r="J43" s="40">
        <v>330.96</v>
      </c>
      <c r="K43" s="41">
        <v>311</v>
      </c>
      <c r="L43" s="40">
        <v>44</v>
      </c>
    </row>
    <row r="44" spans="1:12" ht="15" x14ac:dyDescent="0.25">
      <c r="A44" s="23"/>
      <c r="B44" s="15"/>
      <c r="C44" s="11"/>
      <c r="D44" s="6"/>
      <c r="E44" s="42" t="s">
        <v>102</v>
      </c>
      <c r="F44" s="43">
        <v>15</v>
      </c>
      <c r="G44" s="43">
        <v>0.4</v>
      </c>
      <c r="H44" s="43">
        <v>0</v>
      </c>
      <c r="I44" s="43">
        <v>44.13</v>
      </c>
      <c r="J44" s="43">
        <v>52</v>
      </c>
      <c r="K44" s="44"/>
      <c r="L44" s="43">
        <v>10</v>
      </c>
    </row>
    <row r="45" spans="1:12" ht="15" x14ac:dyDescent="0.25">
      <c r="A45" s="23"/>
      <c r="B45" s="15"/>
      <c r="C45" s="11"/>
      <c r="D45" s="7" t="s">
        <v>22</v>
      </c>
      <c r="E45" s="42" t="s">
        <v>44</v>
      </c>
      <c r="F45" s="43">
        <v>200</v>
      </c>
      <c r="G45" s="43">
        <v>0.42</v>
      </c>
      <c r="H45" s="43">
        <v>0</v>
      </c>
      <c r="I45" s="43">
        <v>19.2</v>
      </c>
      <c r="J45" s="43">
        <v>83.6</v>
      </c>
      <c r="K45" s="44">
        <v>97</v>
      </c>
      <c r="L45" s="43">
        <v>7</v>
      </c>
    </row>
    <row r="46" spans="1:12" ht="15" x14ac:dyDescent="0.25">
      <c r="A46" s="23"/>
      <c r="B46" s="15"/>
      <c r="C46" s="11"/>
      <c r="D46" s="7" t="s">
        <v>23</v>
      </c>
      <c r="E46" s="42" t="s">
        <v>45</v>
      </c>
      <c r="F46" s="43">
        <v>60</v>
      </c>
      <c r="G46" s="43">
        <v>3.04</v>
      </c>
      <c r="H46" s="43">
        <v>0.36</v>
      </c>
      <c r="I46" s="43">
        <v>19.88</v>
      </c>
      <c r="J46" s="43">
        <v>90.4</v>
      </c>
      <c r="K46" s="44"/>
      <c r="L46" s="43">
        <v>6</v>
      </c>
    </row>
    <row r="47" spans="1:12" ht="15" x14ac:dyDescent="0.25">
      <c r="A47" s="23"/>
      <c r="B47" s="15"/>
      <c r="C47" s="11"/>
      <c r="D47" s="7"/>
      <c r="E47" s="42" t="s">
        <v>43</v>
      </c>
      <c r="F47" s="43">
        <v>15</v>
      </c>
      <c r="G47" s="43">
        <v>6.9</v>
      </c>
      <c r="H47" s="43">
        <v>5.85</v>
      </c>
      <c r="I47" s="43">
        <v>0.02</v>
      </c>
      <c r="J47" s="43">
        <v>62.7</v>
      </c>
      <c r="K47" s="44"/>
      <c r="L47" s="43">
        <v>15</v>
      </c>
    </row>
    <row r="48" spans="1:12" ht="15" x14ac:dyDescent="0.25">
      <c r="A48" s="23"/>
      <c r="B48" s="15"/>
      <c r="C48" s="11"/>
      <c r="D48" s="6"/>
      <c r="E48" s="42" t="s">
        <v>63</v>
      </c>
      <c r="F48" s="43">
        <v>20</v>
      </c>
      <c r="G48" s="43">
        <v>9.26</v>
      </c>
      <c r="H48" s="43">
        <v>2.12</v>
      </c>
      <c r="I48" s="43">
        <v>15</v>
      </c>
      <c r="J48" s="43">
        <v>130</v>
      </c>
      <c r="K48" s="44"/>
      <c r="L48" s="43">
        <v>10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510</v>
      </c>
      <c r="G50" s="19">
        <f t="shared" ref="G50" si="10">SUM(G43:G49)</f>
        <v>46.059999999999995</v>
      </c>
      <c r="H50" s="19">
        <f t="shared" ref="H50" si="11">SUM(H43:H49)</f>
        <v>40.53</v>
      </c>
      <c r="I50" s="19">
        <f t="shared" ref="I50" si="12">SUM(I43:I49)</f>
        <v>162.03000000000003</v>
      </c>
      <c r="J50" s="19">
        <f t="shared" ref="J50:L50" si="13">SUM(J43:J49)</f>
        <v>749.66</v>
      </c>
      <c r="K50" s="25"/>
      <c r="L50" s="19">
        <f t="shared" si="13"/>
        <v>92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64</v>
      </c>
      <c r="F51" s="43">
        <v>60</v>
      </c>
      <c r="G51" s="43">
        <v>5.5</v>
      </c>
      <c r="H51" s="43">
        <v>0.35</v>
      </c>
      <c r="I51" s="43">
        <v>0.05</v>
      </c>
      <c r="J51" s="43">
        <v>11</v>
      </c>
      <c r="K51" s="44">
        <v>71</v>
      </c>
      <c r="L51" s="43">
        <v>10</v>
      </c>
    </row>
    <row r="52" spans="1:12" ht="15" x14ac:dyDescent="0.25">
      <c r="A52" s="23"/>
      <c r="B52" s="15"/>
      <c r="C52" s="11"/>
      <c r="D52" s="7" t="s">
        <v>27</v>
      </c>
      <c r="E52" s="42" t="s">
        <v>65</v>
      </c>
      <c r="F52" s="43">
        <v>200</v>
      </c>
      <c r="G52" s="43">
        <v>3.35</v>
      </c>
      <c r="H52" s="43">
        <v>9</v>
      </c>
      <c r="I52" s="43">
        <v>10.62</v>
      </c>
      <c r="J52" s="43">
        <v>262.5</v>
      </c>
      <c r="K52" s="44">
        <v>124</v>
      </c>
      <c r="L52" s="43">
        <v>15</v>
      </c>
    </row>
    <row r="53" spans="1:12" ht="15" x14ac:dyDescent="0.25">
      <c r="A53" s="23"/>
      <c r="B53" s="15"/>
      <c r="C53" s="11"/>
      <c r="D53" s="7" t="s">
        <v>28</v>
      </c>
      <c r="E53" s="42" t="s">
        <v>66</v>
      </c>
      <c r="F53" s="43">
        <v>200</v>
      </c>
      <c r="G53" s="43">
        <v>10.15</v>
      </c>
      <c r="H53" s="43">
        <v>14.13</v>
      </c>
      <c r="I53" s="43">
        <v>8.25</v>
      </c>
      <c r="J53" s="43">
        <v>193.68</v>
      </c>
      <c r="K53" s="44">
        <v>492</v>
      </c>
      <c r="L53" s="43">
        <v>48</v>
      </c>
    </row>
    <row r="54" spans="1:12" ht="15" x14ac:dyDescent="0.25">
      <c r="A54" s="23"/>
      <c r="B54" s="15"/>
      <c r="C54" s="11"/>
      <c r="D54" s="7" t="s">
        <v>30</v>
      </c>
      <c r="E54" s="42" t="s">
        <v>67</v>
      </c>
      <c r="F54" s="43">
        <v>200</v>
      </c>
      <c r="G54" s="43">
        <v>0.3</v>
      </c>
      <c r="H54" s="43">
        <v>0</v>
      </c>
      <c r="I54" s="43">
        <v>20.6</v>
      </c>
      <c r="J54" s="43">
        <v>36.01</v>
      </c>
      <c r="K54" s="44">
        <v>631</v>
      </c>
      <c r="L54" s="43">
        <v>10</v>
      </c>
    </row>
    <row r="55" spans="1:12" ht="15" x14ac:dyDescent="0.25">
      <c r="A55" s="23"/>
      <c r="B55" s="15"/>
      <c r="C55" s="11"/>
      <c r="D55" s="7" t="s">
        <v>31</v>
      </c>
      <c r="E55" s="42" t="s">
        <v>45</v>
      </c>
      <c r="F55" s="43">
        <v>60</v>
      </c>
      <c r="G55" s="43">
        <v>3.04</v>
      </c>
      <c r="H55" s="43">
        <v>0.36</v>
      </c>
      <c r="I55" s="43">
        <v>19.88</v>
      </c>
      <c r="J55" s="43">
        <v>90.4</v>
      </c>
      <c r="K55" s="44"/>
      <c r="L55" s="43">
        <v>6</v>
      </c>
    </row>
    <row r="56" spans="1:12" ht="15" x14ac:dyDescent="0.25">
      <c r="A56" s="23"/>
      <c r="B56" s="15"/>
      <c r="C56" s="11"/>
      <c r="D56" s="7" t="s">
        <v>32</v>
      </c>
      <c r="E56" s="42" t="s">
        <v>51</v>
      </c>
      <c r="F56" s="43">
        <v>40</v>
      </c>
      <c r="G56" s="43">
        <v>0.23</v>
      </c>
      <c r="H56" s="43">
        <v>0.4</v>
      </c>
      <c r="I56" s="43">
        <v>12.83</v>
      </c>
      <c r="J56" s="43">
        <v>76</v>
      </c>
      <c r="K56" s="44"/>
      <c r="L56" s="43">
        <v>3</v>
      </c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SUM(F51:F58)</f>
        <v>760</v>
      </c>
      <c r="G59" s="19">
        <f>SUM(G51:G58)</f>
        <v>22.57</v>
      </c>
      <c r="H59" s="19">
        <f>SUM(H51:H58)</f>
        <v>24.24</v>
      </c>
      <c r="I59" s="19">
        <f>SUM(I51:I58)</f>
        <v>72.23</v>
      </c>
      <c r="J59" s="19">
        <f>SUM(J51:J58)</f>
        <v>669.59</v>
      </c>
      <c r="K59" s="25"/>
      <c r="L59" s="19">
        <f>SUM(L51:L58)</f>
        <v>92</v>
      </c>
    </row>
    <row r="60" spans="1:12" ht="15.75" customHeight="1" x14ac:dyDescent="0.2">
      <c r="A60" s="29">
        <f>A43</f>
        <v>1</v>
      </c>
      <c r="B60" s="30">
        <f>B43</f>
        <v>3</v>
      </c>
      <c r="C60" s="59" t="s">
        <v>4</v>
      </c>
      <c r="D60" s="60"/>
      <c r="E60" s="31"/>
      <c r="F60" s="32">
        <f>F50+F59</f>
        <v>1270</v>
      </c>
      <c r="G60" s="32">
        <f>G50+G59</f>
        <v>68.63</v>
      </c>
      <c r="H60" s="32">
        <f>H50+H59</f>
        <v>64.77</v>
      </c>
      <c r="I60" s="32">
        <f>I50+I59</f>
        <v>234.26000000000005</v>
      </c>
      <c r="J60" s="32">
        <f>J50+J59</f>
        <v>1419.25</v>
      </c>
      <c r="K60" s="32"/>
      <c r="L60" s="32">
        <f>L50+L59</f>
        <v>184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68</v>
      </c>
      <c r="F61" s="40">
        <v>200</v>
      </c>
      <c r="G61" s="40">
        <v>12.1</v>
      </c>
      <c r="H61" s="40">
        <v>14.1</v>
      </c>
      <c r="I61" s="40">
        <v>60.98</v>
      </c>
      <c r="J61" s="40">
        <v>436.2</v>
      </c>
      <c r="K61" s="41">
        <v>120</v>
      </c>
      <c r="L61" s="40">
        <v>50</v>
      </c>
    </row>
    <row r="62" spans="1:12" ht="15" x14ac:dyDescent="0.25">
      <c r="A62" s="23"/>
      <c r="B62" s="15"/>
      <c r="C62" s="11"/>
      <c r="D62" s="6"/>
      <c r="E62" s="42" t="s">
        <v>69</v>
      </c>
      <c r="F62" s="43">
        <v>40</v>
      </c>
      <c r="G62" s="43">
        <v>4.28</v>
      </c>
      <c r="H62" s="43">
        <v>4.8</v>
      </c>
      <c r="I62" s="43">
        <v>0.21</v>
      </c>
      <c r="J62" s="43">
        <v>165.9</v>
      </c>
      <c r="K62" s="44">
        <v>2</v>
      </c>
      <c r="L62" s="43">
        <v>21</v>
      </c>
    </row>
    <row r="63" spans="1:12" ht="15" x14ac:dyDescent="0.25">
      <c r="A63" s="23"/>
      <c r="B63" s="15"/>
      <c r="C63" s="11"/>
      <c r="D63" s="7" t="s">
        <v>22</v>
      </c>
      <c r="E63" s="42" t="s">
        <v>70</v>
      </c>
      <c r="F63" s="43">
        <v>200</v>
      </c>
      <c r="G63" s="43">
        <v>3.9</v>
      </c>
      <c r="H63" s="43">
        <v>2</v>
      </c>
      <c r="I63" s="43">
        <v>5.38</v>
      </c>
      <c r="J63" s="43">
        <v>117.21</v>
      </c>
      <c r="K63" s="44">
        <v>693</v>
      </c>
      <c r="L63" s="43">
        <v>15</v>
      </c>
    </row>
    <row r="64" spans="1:12" ht="15" x14ac:dyDescent="0.25">
      <c r="A64" s="23"/>
      <c r="B64" s="15"/>
      <c r="C64" s="11"/>
      <c r="D64" s="7" t="s">
        <v>23</v>
      </c>
      <c r="E64" s="42" t="s">
        <v>45</v>
      </c>
      <c r="F64" s="43">
        <v>60</v>
      </c>
      <c r="G64" s="43">
        <v>3.04</v>
      </c>
      <c r="H64" s="43">
        <v>0.36</v>
      </c>
      <c r="I64" s="43">
        <v>19.88</v>
      </c>
      <c r="J64" s="43">
        <v>90.4</v>
      </c>
      <c r="K64" s="44"/>
      <c r="L64" s="43">
        <v>6</v>
      </c>
    </row>
    <row r="65" spans="1:12" ht="15" x14ac:dyDescent="0.2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500</v>
      </c>
      <c r="G68" s="19">
        <f t="shared" ref="G68" si="14">SUM(G61:G67)</f>
        <v>23.319999999999997</v>
      </c>
      <c r="H68" s="19">
        <f t="shared" ref="H68" si="15">SUM(H61:H67)</f>
        <v>21.259999999999998</v>
      </c>
      <c r="I68" s="19">
        <f t="shared" ref="I68" si="16">SUM(I61:I67)</f>
        <v>86.449999999999989</v>
      </c>
      <c r="J68" s="19">
        <f t="shared" ref="J68:L68" si="17">SUM(J61:J67)</f>
        <v>809.71</v>
      </c>
      <c r="K68" s="25"/>
      <c r="L68" s="19">
        <f t="shared" si="17"/>
        <v>92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 t="s">
        <v>71</v>
      </c>
      <c r="F69" s="43">
        <v>60</v>
      </c>
      <c r="G69" s="43">
        <v>8.4</v>
      </c>
      <c r="H69" s="43">
        <v>14.2</v>
      </c>
      <c r="I69" s="43">
        <v>27.6</v>
      </c>
      <c r="J69" s="43">
        <v>87.6</v>
      </c>
      <c r="K69" s="44"/>
      <c r="L69" s="43">
        <v>8</v>
      </c>
    </row>
    <row r="70" spans="1:12" ht="15" x14ac:dyDescent="0.25">
      <c r="A70" s="23"/>
      <c r="B70" s="15"/>
      <c r="C70" s="11"/>
      <c r="D70" s="7" t="s">
        <v>27</v>
      </c>
      <c r="E70" s="42" t="s">
        <v>72</v>
      </c>
      <c r="F70" s="43">
        <v>200</v>
      </c>
      <c r="G70" s="43">
        <v>5.03</v>
      </c>
      <c r="H70" s="43">
        <v>11.3</v>
      </c>
      <c r="I70" s="43">
        <v>32.299999999999997</v>
      </c>
      <c r="J70" s="43">
        <v>149.6</v>
      </c>
      <c r="K70" s="44">
        <v>33</v>
      </c>
      <c r="L70" s="43">
        <v>16</v>
      </c>
    </row>
    <row r="71" spans="1:12" ht="15" x14ac:dyDescent="0.25">
      <c r="A71" s="23"/>
      <c r="B71" s="15"/>
      <c r="C71" s="11"/>
      <c r="D71" s="7" t="s">
        <v>28</v>
      </c>
      <c r="E71" s="42" t="s">
        <v>73</v>
      </c>
      <c r="F71" s="43">
        <v>100</v>
      </c>
      <c r="G71" s="43">
        <v>7</v>
      </c>
      <c r="H71" s="43">
        <v>10.74</v>
      </c>
      <c r="I71" s="43">
        <v>1</v>
      </c>
      <c r="J71" s="43">
        <v>110</v>
      </c>
      <c r="K71" s="44"/>
      <c r="L71" s="43">
        <v>35</v>
      </c>
    </row>
    <row r="72" spans="1:12" ht="15" x14ac:dyDescent="0.25">
      <c r="A72" s="23"/>
      <c r="B72" s="15"/>
      <c r="C72" s="11"/>
      <c r="D72" s="7" t="s">
        <v>29</v>
      </c>
      <c r="E72" s="42" t="s">
        <v>74</v>
      </c>
      <c r="F72" s="43">
        <v>180</v>
      </c>
      <c r="G72" s="43">
        <v>7.34</v>
      </c>
      <c r="H72" s="43">
        <v>0.86</v>
      </c>
      <c r="I72" s="43">
        <v>33.840000000000003</v>
      </c>
      <c r="J72" s="43">
        <v>199.6</v>
      </c>
      <c r="K72" s="44">
        <v>332</v>
      </c>
      <c r="L72" s="43">
        <v>14</v>
      </c>
    </row>
    <row r="73" spans="1:12" ht="15" x14ac:dyDescent="0.25">
      <c r="A73" s="23"/>
      <c r="B73" s="15"/>
      <c r="C73" s="11"/>
      <c r="D73" s="7" t="s">
        <v>30</v>
      </c>
      <c r="E73" s="42" t="s">
        <v>75</v>
      </c>
      <c r="F73" s="43">
        <v>200</v>
      </c>
      <c r="G73" s="43">
        <v>3.04</v>
      </c>
      <c r="H73" s="43">
        <v>0.36</v>
      </c>
      <c r="I73" s="43">
        <v>19.88</v>
      </c>
      <c r="J73" s="43">
        <v>132.16999999999999</v>
      </c>
      <c r="K73" s="44">
        <v>639</v>
      </c>
      <c r="L73" s="43">
        <v>10</v>
      </c>
    </row>
    <row r="74" spans="1:12" ht="15" x14ac:dyDescent="0.25">
      <c r="A74" s="23"/>
      <c r="B74" s="15"/>
      <c r="C74" s="11"/>
      <c r="D74" s="7" t="s">
        <v>31</v>
      </c>
      <c r="E74" s="42" t="s">
        <v>45</v>
      </c>
      <c r="F74" s="43">
        <v>60</v>
      </c>
      <c r="G74" s="43">
        <v>3.04</v>
      </c>
      <c r="H74" s="43">
        <v>0.36</v>
      </c>
      <c r="I74" s="43">
        <v>19.88</v>
      </c>
      <c r="J74" s="43">
        <v>90.4</v>
      </c>
      <c r="K74" s="44"/>
      <c r="L74" s="43">
        <v>6</v>
      </c>
    </row>
    <row r="75" spans="1:12" ht="15" x14ac:dyDescent="0.25">
      <c r="A75" s="23"/>
      <c r="B75" s="15"/>
      <c r="C75" s="11"/>
      <c r="D75" s="7" t="s">
        <v>32</v>
      </c>
      <c r="E75" s="42" t="s">
        <v>51</v>
      </c>
      <c r="F75" s="43">
        <v>40</v>
      </c>
      <c r="G75" s="43">
        <v>0.23</v>
      </c>
      <c r="H75" s="43">
        <v>0.4</v>
      </c>
      <c r="I75" s="43">
        <v>12.83</v>
      </c>
      <c r="J75" s="43">
        <v>76</v>
      </c>
      <c r="K75" s="44"/>
      <c r="L75" s="43">
        <v>3</v>
      </c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840</v>
      </c>
      <c r="G78" s="19">
        <f t="shared" ref="G78" si="18">SUM(G69:G77)</f>
        <v>34.08</v>
      </c>
      <c r="H78" s="19">
        <f t="shared" ref="H78" si="19">SUM(H69:H77)</f>
        <v>38.22</v>
      </c>
      <c r="I78" s="19">
        <f t="shared" ref="I78" si="20">SUM(I69:I77)</f>
        <v>147.33000000000001</v>
      </c>
      <c r="J78" s="19">
        <f t="shared" ref="J78:L78" si="21">SUM(J69:J77)</f>
        <v>845.36999999999989</v>
      </c>
      <c r="K78" s="25"/>
      <c r="L78" s="19">
        <f t="shared" si="21"/>
        <v>92</v>
      </c>
    </row>
    <row r="79" spans="1:12" ht="15.75" customHeight="1" x14ac:dyDescent="0.2">
      <c r="A79" s="29">
        <f>A61</f>
        <v>1</v>
      </c>
      <c r="B79" s="30">
        <f>B61</f>
        <v>4</v>
      </c>
      <c r="C79" s="59" t="s">
        <v>4</v>
      </c>
      <c r="D79" s="60"/>
      <c r="E79" s="31"/>
      <c r="F79" s="32">
        <f>F68+F78</f>
        <v>1340</v>
      </c>
      <c r="G79" s="32">
        <f t="shared" ref="G79" si="22">G68+G78</f>
        <v>57.399999999999991</v>
      </c>
      <c r="H79" s="32">
        <f t="shared" ref="H79" si="23">H68+H78</f>
        <v>59.48</v>
      </c>
      <c r="I79" s="32">
        <f t="shared" ref="I79" si="24">I68+I78</f>
        <v>233.78</v>
      </c>
      <c r="J79" s="32">
        <f t="shared" ref="J79:L79" si="25">J68+J78</f>
        <v>1655.08</v>
      </c>
      <c r="K79" s="32"/>
      <c r="L79" s="32">
        <f t="shared" si="25"/>
        <v>184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 t="s">
        <v>76</v>
      </c>
      <c r="F80" s="40">
        <v>200</v>
      </c>
      <c r="G80" s="40">
        <v>5.88</v>
      </c>
      <c r="H80" s="40">
        <v>20.72</v>
      </c>
      <c r="I80" s="40">
        <v>26.1</v>
      </c>
      <c r="J80" s="40">
        <v>211.06</v>
      </c>
      <c r="K80" s="41">
        <v>311</v>
      </c>
      <c r="L80" s="40">
        <v>44</v>
      </c>
    </row>
    <row r="81" spans="1:12" ht="15" x14ac:dyDescent="0.25">
      <c r="A81" s="23"/>
      <c r="B81" s="15"/>
      <c r="C81" s="11"/>
      <c r="D81" s="6"/>
      <c r="E81" s="42" t="s">
        <v>47</v>
      </c>
      <c r="F81" s="43">
        <v>15</v>
      </c>
      <c r="G81" s="43">
        <v>0.8</v>
      </c>
      <c r="H81" s="43">
        <v>0</v>
      </c>
      <c r="I81" s="43">
        <v>7.7</v>
      </c>
      <c r="J81" s="43">
        <v>40</v>
      </c>
      <c r="K81" s="44"/>
      <c r="L81" s="43">
        <v>10</v>
      </c>
    </row>
    <row r="82" spans="1:12" ht="15" x14ac:dyDescent="0.25">
      <c r="A82" s="23"/>
      <c r="B82" s="15"/>
      <c r="C82" s="11"/>
      <c r="D82" s="7" t="s">
        <v>22</v>
      </c>
      <c r="E82" s="42" t="s">
        <v>44</v>
      </c>
      <c r="F82" s="43">
        <v>200</v>
      </c>
      <c r="G82" s="43">
        <v>0.02</v>
      </c>
      <c r="H82" s="43">
        <v>0.36</v>
      </c>
      <c r="I82" s="43">
        <v>9.1999999999999993</v>
      </c>
      <c r="J82" s="43">
        <v>83.6</v>
      </c>
      <c r="K82" s="44">
        <v>648</v>
      </c>
      <c r="L82" s="43">
        <v>7</v>
      </c>
    </row>
    <row r="83" spans="1:12" ht="15" x14ac:dyDescent="0.25">
      <c r="A83" s="23"/>
      <c r="B83" s="15"/>
      <c r="C83" s="11"/>
      <c r="D83" s="7" t="s">
        <v>23</v>
      </c>
      <c r="E83" s="42" t="s">
        <v>45</v>
      </c>
      <c r="F83" s="43">
        <v>60</v>
      </c>
      <c r="G83" s="43">
        <v>3.04</v>
      </c>
      <c r="H83" s="43">
        <v>0.36</v>
      </c>
      <c r="I83" s="43">
        <v>19.88</v>
      </c>
      <c r="J83" s="43">
        <v>90.4</v>
      </c>
      <c r="K83" s="44"/>
      <c r="L83" s="43">
        <v>6</v>
      </c>
    </row>
    <row r="84" spans="1:12" ht="15" x14ac:dyDescent="0.25">
      <c r="A84" s="23"/>
      <c r="B84" s="15"/>
      <c r="C84" s="11"/>
      <c r="D84" s="7"/>
      <c r="E84" s="42" t="s">
        <v>43</v>
      </c>
      <c r="F84" s="43">
        <v>15</v>
      </c>
      <c r="G84" s="43">
        <v>6.9</v>
      </c>
      <c r="H84" s="43">
        <v>5.85</v>
      </c>
      <c r="I84" s="43">
        <v>0.02</v>
      </c>
      <c r="J84" s="43">
        <v>62.7</v>
      </c>
      <c r="K84" s="44"/>
      <c r="L84" s="43">
        <v>15</v>
      </c>
    </row>
    <row r="85" spans="1:12" ht="15" x14ac:dyDescent="0.25">
      <c r="A85" s="23"/>
      <c r="B85" s="15"/>
      <c r="C85" s="11"/>
      <c r="D85" s="6"/>
      <c r="E85" s="42" t="s">
        <v>77</v>
      </c>
      <c r="F85" s="43">
        <v>30</v>
      </c>
      <c r="G85" s="43">
        <v>1.7</v>
      </c>
      <c r="H85" s="43">
        <v>2</v>
      </c>
      <c r="I85" s="43">
        <v>21.5</v>
      </c>
      <c r="J85" s="43">
        <v>110</v>
      </c>
      <c r="K85" s="44"/>
      <c r="L85" s="43">
        <v>10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520</v>
      </c>
      <c r="G87" s="19">
        <f t="shared" ref="G87" si="26">SUM(G80:G86)</f>
        <v>18.34</v>
      </c>
      <c r="H87" s="19">
        <f t="shared" ref="H87" si="27">SUM(H80:H86)</f>
        <v>29.29</v>
      </c>
      <c r="I87" s="19">
        <f t="shared" ref="I87" si="28">SUM(I80:I86)</f>
        <v>84.4</v>
      </c>
      <c r="J87" s="19">
        <f t="shared" ref="J87:L87" si="29">SUM(J80:J86)</f>
        <v>597.76</v>
      </c>
      <c r="K87" s="25"/>
      <c r="L87" s="19">
        <f t="shared" si="29"/>
        <v>92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 t="s">
        <v>78</v>
      </c>
      <c r="F88" s="43">
        <v>60</v>
      </c>
      <c r="G88" s="43">
        <v>1.9</v>
      </c>
      <c r="H88" s="43">
        <v>5.12</v>
      </c>
      <c r="I88" s="43">
        <v>6.27</v>
      </c>
      <c r="J88" s="43">
        <v>78.23</v>
      </c>
      <c r="K88" s="44">
        <v>11</v>
      </c>
      <c r="L88" s="43">
        <v>10</v>
      </c>
    </row>
    <row r="89" spans="1:12" ht="15" x14ac:dyDescent="0.25">
      <c r="A89" s="23"/>
      <c r="B89" s="15"/>
      <c r="C89" s="11"/>
      <c r="D89" s="7" t="s">
        <v>27</v>
      </c>
      <c r="E89" s="42" t="s">
        <v>79</v>
      </c>
      <c r="F89" s="43">
        <v>200</v>
      </c>
      <c r="G89" s="43">
        <v>4.76</v>
      </c>
      <c r="H89" s="43">
        <v>8.25</v>
      </c>
      <c r="I89" s="43">
        <v>14.53</v>
      </c>
      <c r="J89" s="43">
        <v>268.93</v>
      </c>
      <c r="K89" s="44">
        <v>110</v>
      </c>
      <c r="L89" s="43">
        <v>13</v>
      </c>
    </row>
    <row r="90" spans="1:12" ht="15" x14ac:dyDescent="0.25">
      <c r="A90" s="23"/>
      <c r="B90" s="15"/>
      <c r="C90" s="11"/>
      <c r="D90" s="7" t="s">
        <v>28</v>
      </c>
      <c r="E90" s="42" t="s">
        <v>80</v>
      </c>
      <c r="F90" s="43">
        <v>100</v>
      </c>
      <c r="G90" s="43">
        <v>14.38</v>
      </c>
      <c r="H90" s="43">
        <v>7.35</v>
      </c>
      <c r="I90" s="43">
        <v>0.98</v>
      </c>
      <c r="J90" s="43">
        <v>131.91999999999999</v>
      </c>
      <c r="K90" s="44">
        <v>487</v>
      </c>
      <c r="L90" s="43">
        <v>40</v>
      </c>
    </row>
    <row r="91" spans="1:12" ht="15" x14ac:dyDescent="0.25">
      <c r="A91" s="23"/>
      <c r="B91" s="15"/>
      <c r="C91" s="11"/>
      <c r="D91" s="7" t="s">
        <v>29</v>
      </c>
      <c r="E91" s="42" t="s">
        <v>81</v>
      </c>
      <c r="F91" s="43">
        <v>180</v>
      </c>
      <c r="G91" s="43">
        <v>2.81</v>
      </c>
      <c r="H91" s="43">
        <v>7.43</v>
      </c>
      <c r="I91" s="43">
        <v>12.2</v>
      </c>
      <c r="J91" s="43">
        <v>146.80000000000001</v>
      </c>
      <c r="K91" s="44">
        <v>512</v>
      </c>
      <c r="L91" s="43">
        <v>10</v>
      </c>
    </row>
    <row r="92" spans="1:12" ht="15" x14ac:dyDescent="0.25">
      <c r="A92" s="23"/>
      <c r="B92" s="15"/>
      <c r="C92" s="11"/>
      <c r="D92" s="7" t="s">
        <v>30</v>
      </c>
      <c r="E92" s="42" t="s">
        <v>82</v>
      </c>
      <c r="F92" s="43">
        <v>200</v>
      </c>
      <c r="G92" s="43">
        <v>1.2</v>
      </c>
      <c r="H92" s="43">
        <v>0</v>
      </c>
      <c r="I92" s="43">
        <v>21.6</v>
      </c>
      <c r="J92" s="43">
        <v>126</v>
      </c>
      <c r="K92" s="44">
        <v>638</v>
      </c>
      <c r="L92" s="43">
        <v>10</v>
      </c>
    </row>
    <row r="93" spans="1:12" ht="15" x14ac:dyDescent="0.25">
      <c r="A93" s="23"/>
      <c r="B93" s="15"/>
      <c r="C93" s="11"/>
      <c r="D93" s="7" t="s">
        <v>31</v>
      </c>
      <c r="E93" s="42" t="s">
        <v>45</v>
      </c>
      <c r="F93" s="43">
        <v>60</v>
      </c>
      <c r="G93" s="43">
        <v>3.04</v>
      </c>
      <c r="H93" s="43">
        <v>0.36</v>
      </c>
      <c r="I93" s="43">
        <v>19.88</v>
      </c>
      <c r="J93" s="43">
        <v>90.4</v>
      </c>
      <c r="K93" s="44"/>
      <c r="L93" s="43">
        <v>6</v>
      </c>
    </row>
    <row r="94" spans="1:12" ht="15" x14ac:dyDescent="0.25">
      <c r="A94" s="23"/>
      <c r="B94" s="15"/>
      <c r="C94" s="11"/>
      <c r="D94" s="7" t="s">
        <v>32</v>
      </c>
      <c r="E94" s="42" t="s">
        <v>51</v>
      </c>
      <c r="F94" s="43">
        <v>40</v>
      </c>
      <c r="G94" s="43">
        <v>0.23</v>
      </c>
      <c r="H94" s="43">
        <v>0.4</v>
      </c>
      <c r="I94" s="43">
        <v>12.83</v>
      </c>
      <c r="J94" s="43">
        <v>76</v>
      </c>
      <c r="K94" s="44"/>
      <c r="L94" s="43">
        <v>3</v>
      </c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840</v>
      </c>
      <c r="G97" s="19">
        <f t="shared" ref="G97" si="30">SUM(G88:G96)</f>
        <v>28.319999999999997</v>
      </c>
      <c r="H97" s="19">
        <f t="shared" ref="H97" si="31">SUM(H88:H96)</f>
        <v>28.909999999999997</v>
      </c>
      <c r="I97" s="19">
        <f t="shared" ref="I97" si="32">SUM(I88:I96)</f>
        <v>88.289999999999992</v>
      </c>
      <c r="J97" s="19">
        <f t="shared" ref="J97:L97" si="33">SUM(J88:J96)</f>
        <v>918.28000000000009</v>
      </c>
      <c r="K97" s="25"/>
      <c r="L97" s="19">
        <f t="shared" si="33"/>
        <v>92</v>
      </c>
    </row>
    <row r="98" spans="1:12" ht="15.75" customHeight="1" x14ac:dyDescent="0.2">
      <c r="A98" s="29">
        <f>A80</f>
        <v>1</v>
      </c>
      <c r="B98" s="30">
        <f>B80</f>
        <v>5</v>
      </c>
      <c r="C98" s="59" t="s">
        <v>4</v>
      </c>
      <c r="D98" s="60"/>
      <c r="E98" s="31"/>
      <c r="F98" s="32">
        <f>F87+F97</f>
        <v>1360</v>
      </c>
      <c r="G98" s="32">
        <f t="shared" ref="G98" si="34">G87+G97</f>
        <v>46.66</v>
      </c>
      <c r="H98" s="32">
        <f t="shared" ref="H98" si="35">H87+H97</f>
        <v>58.199999999999996</v>
      </c>
      <c r="I98" s="32">
        <f t="shared" ref="I98" si="36">I87+I97</f>
        <v>172.69</v>
      </c>
      <c r="J98" s="32">
        <f t="shared" ref="J98:L98" si="37">J87+J97</f>
        <v>1516.04</v>
      </c>
      <c r="K98" s="32"/>
      <c r="L98" s="32">
        <f t="shared" si="37"/>
        <v>184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39" t="s">
        <v>83</v>
      </c>
      <c r="F99" s="40">
        <v>200</v>
      </c>
      <c r="G99" s="40">
        <v>5.05</v>
      </c>
      <c r="H99" s="40">
        <v>14.62</v>
      </c>
      <c r="I99" s="40">
        <v>40.200000000000003</v>
      </c>
      <c r="J99" s="40">
        <v>229.22</v>
      </c>
      <c r="K99" s="41">
        <v>90</v>
      </c>
      <c r="L99" s="40">
        <v>40</v>
      </c>
    </row>
    <row r="100" spans="1:12" ht="15" x14ac:dyDescent="0.25">
      <c r="A100" s="23"/>
      <c r="B100" s="15"/>
      <c r="C100" s="11"/>
      <c r="D100" s="6"/>
      <c r="E100" s="42" t="s">
        <v>62</v>
      </c>
      <c r="F100" s="43">
        <v>15</v>
      </c>
      <c r="G100" s="43">
        <v>0.4</v>
      </c>
      <c r="H100" s="43">
        <v>0.1</v>
      </c>
      <c r="I100" s="43">
        <v>9.9</v>
      </c>
      <c r="J100" s="43">
        <v>40</v>
      </c>
      <c r="K100" s="44"/>
      <c r="L100" s="43">
        <v>10</v>
      </c>
    </row>
    <row r="101" spans="1:12" ht="15" x14ac:dyDescent="0.25">
      <c r="A101" s="23"/>
      <c r="B101" s="15"/>
      <c r="C101" s="11"/>
      <c r="D101" s="7" t="s">
        <v>22</v>
      </c>
      <c r="E101" s="42" t="s">
        <v>84</v>
      </c>
      <c r="F101" s="43">
        <v>200</v>
      </c>
      <c r="G101" s="43">
        <v>1.32</v>
      </c>
      <c r="H101" s="43">
        <v>0.68</v>
      </c>
      <c r="I101" s="43">
        <v>19.71</v>
      </c>
      <c r="J101" s="43">
        <v>88.69</v>
      </c>
      <c r="K101" s="44">
        <v>692</v>
      </c>
      <c r="L101" s="43">
        <v>11</v>
      </c>
    </row>
    <row r="102" spans="1:12" ht="15" x14ac:dyDescent="0.25">
      <c r="A102" s="23"/>
      <c r="B102" s="15"/>
      <c r="C102" s="11"/>
      <c r="D102" s="7" t="s">
        <v>23</v>
      </c>
      <c r="E102" s="42" t="s">
        <v>45</v>
      </c>
      <c r="F102" s="43">
        <v>60</v>
      </c>
      <c r="G102" s="43">
        <v>3.04</v>
      </c>
      <c r="H102" s="43">
        <v>0.36</v>
      </c>
      <c r="I102" s="43">
        <v>19.88</v>
      </c>
      <c r="J102" s="43">
        <v>90.4</v>
      </c>
      <c r="K102" s="44"/>
      <c r="L102" s="43">
        <v>6</v>
      </c>
    </row>
    <row r="103" spans="1:12" ht="15" x14ac:dyDescent="0.25">
      <c r="A103" s="23"/>
      <c r="B103" s="15"/>
      <c r="C103" s="11"/>
      <c r="D103" s="7"/>
      <c r="E103" s="42" t="s">
        <v>43</v>
      </c>
      <c r="F103" s="43">
        <v>15</v>
      </c>
      <c r="G103" s="43">
        <v>6.9</v>
      </c>
      <c r="H103" s="43">
        <v>7.8</v>
      </c>
      <c r="I103" s="43">
        <v>0.02</v>
      </c>
      <c r="J103" s="43">
        <v>83.6</v>
      </c>
      <c r="K103" s="44">
        <v>97</v>
      </c>
      <c r="L103" s="43">
        <v>15</v>
      </c>
    </row>
    <row r="104" spans="1:12" ht="15" x14ac:dyDescent="0.25">
      <c r="A104" s="23"/>
      <c r="B104" s="15"/>
      <c r="C104" s="11"/>
      <c r="D104" s="6"/>
      <c r="E104" s="42" t="s">
        <v>46</v>
      </c>
      <c r="F104" s="43">
        <v>10</v>
      </c>
      <c r="G104" s="43">
        <v>0</v>
      </c>
      <c r="H104" s="43">
        <v>8.1999999999999993</v>
      </c>
      <c r="I104" s="43">
        <v>0.1</v>
      </c>
      <c r="J104" s="43">
        <v>75</v>
      </c>
      <c r="K104" s="44"/>
      <c r="L104" s="43">
        <v>10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500</v>
      </c>
      <c r="G106" s="19">
        <f t="shared" ref="G106:J106" si="38">SUM(G99:G105)</f>
        <v>16.71</v>
      </c>
      <c r="H106" s="19">
        <f t="shared" si="38"/>
        <v>31.759999999999998</v>
      </c>
      <c r="I106" s="19">
        <f t="shared" si="38"/>
        <v>89.809999999999988</v>
      </c>
      <c r="J106" s="19">
        <f t="shared" si="38"/>
        <v>606.91000000000008</v>
      </c>
      <c r="K106" s="25"/>
      <c r="L106" s="19">
        <f t="shared" ref="L106" si="39">SUM(L99:L105)</f>
        <v>92</v>
      </c>
    </row>
    <row r="107" spans="1:12" ht="15" x14ac:dyDescent="0.2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2" t="s">
        <v>85</v>
      </c>
      <c r="F107" s="43">
        <v>60</v>
      </c>
      <c r="G107" s="43">
        <v>0.82</v>
      </c>
      <c r="H107" s="43">
        <v>5.04</v>
      </c>
      <c r="I107" s="43">
        <v>5.31</v>
      </c>
      <c r="J107" s="43">
        <v>38.6</v>
      </c>
      <c r="K107" s="44">
        <v>45</v>
      </c>
      <c r="L107" s="43">
        <v>10</v>
      </c>
    </row>
    <row r="108" spans="1:12" ht="15" x14ac:dyDescent="0.25">
      <c r="A108" s="23"/>
      <c r="B108" s="15"/>
      <c r="C108" s="11"/>
      <c r="D108" s="7" t="s">
        <v>27</v>
      </c>
      <c r="E108" s="42" t="s">
        <v>103</v>
      </c>
      <c r="F108" s="43">
        <v>200</v>
      </c>
      <c r="G108" s="43">
        <v>13.21</v>
      </c>
      <c r="H108" s="43">
        <v>4.1100000000000003</v>
      </c>
      <c r="I108" s="43">
        <v>6.7</v>
      </c>
      <c r="J108" s="43">
        <v>116.23</v>
      </c>
      <c r="K108" s="44">
        <v>41</v>
      </c>
      <c r="L108" s="43">
        <v>20</v>
      </c>
    </row>
    <row r="109" spans="1:12" ht="15" x14ac:dyDescent="0.25">
      <c r="A109" s="23"/>
      <c r="B109" s="15"/>
      <c r="C109" s="11"/>
      <c r="D109" s="7" t="s">
        <v>28</v>
      </c>
      <c r="E109" s="42" t="s">
        <v>66</v>
      </c>
      <c r="F109" s="43">
        <v>200</v>
      </c>
      <c r="G109" s="43">
        <v>17.5</v>
      </c>
      <c r="H109" s="43">
        <v>13.2</v>
      </c>
      <c r="I109" s="43">
        <v>8.1999999999999993</v>
      </c>
      <c r="J109" s="43">
        <v>357.3</v>
      </c>
      <c r="K109" s="44">
        <v>492</v>
      </c>
      <c r="L109" s="43">
        <v>46</v>
      </c>
    </row>
    <row r="110" spans="1:12" ht="15" x14ac:dyDescent="0.25">
      <c r="A110" s="23"/>
      <c r="B110" s="15"/>
      <c r="C110" s="11"/>
      <c r="D110" s="7" t="s">
        <v>31</v>
      </c>
      <c r="E110" s="42" t="s">
        <v>44</v>
      </c>
      <c r="F110" s="43">
        <v>200</v>
      </c>
      <c r="G110" s="43">
        <v>0.4</v>
      </c>
      <c r="H110" s="43">
        <v>0</v>
      </c>
      <c r="I110" s="43">
        <v>22.2</v>
      </c>
      <c r="J110" s="43">
        <v>94</v>
      </c>
      <c r="K110" s="44">
        <v>648</v>
      </c>
      <c r="L110" s="43">
        <v>7</v>
      </c>
    </row>
    <row r="111" spans="1:12" ht="15" x14ac:dyDescent="0.25">
      <c r="A111" s="23"/>
      <c r="B111" s="15"/>
      <c r="C111" s="11"/>
      <c r="D111" s="7" t="s">
        <v>31</v>
      </c>
      <c r="E111" s="42" t="s">
        <v>45</v>
      </c>
      <c r="F111" s="43">
        <v>60</v>
      </c>
      <c r="G111" s="43">
        <v>3.04</v>
      </c>
      <c r="H111" s="43">
        <v>0.36</v>
      </c>
      <c r="I111" s="43">
        <v>19.88</v>
      </c>
      <c r="J111" s="43">
        <v>90.4</v>
      </c>
      <c r="K111" s="44"/>
      <c r="L111" s="43">
        <v>6</v>
      </c>
    </row>
    <row r="112" spans="1:12" ht="15" x14ac:dyDescent="0.25">
      <c r="A112" s="23"/>
      <c r="B112" s="15"/>
      <c r="C112" s="11"/>
      <c r="D112" s="7" t="s">
        <v>32</v>
      </c>
      <c r="E112" s="42" t="s">
        <v>51</v>
      </c>
      <c r="F112" s="43">
        <v>40</v>
      </c>
      <c r="G112" s="43">
        <v>0.23</v>
      </c>
      <c r="H112" s="43">
        <v>0.4</v>
      </c>
      <c r="I112" s="43">
        <v>12.83</v>
      </c>
      <c r="J112" s="43">
        <v>76</v>
      </c>
      <c r="K112" s="44"/>
      <c r="L112" s="43">
        <v>3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760</v>
      </c>
      <c r="G115" s="19">
        <f>SUM(G107:G114)</f>
        <v>35.199999999999996</v>
      </c>
      <c r="H115" s="19">
        <f>SUM(H107:H114)</f>
        <v>23.11</v>
      </c>
      <c r="I115" s="19">
        <f>SUM(I107:I114)</f>
        <v>75.11999999999999</v>
      </c>
      <c r="J115" s="19">
        <f>SUM(J107:J114)</f>
        <v>772.53</v>
      </c>
      <c r="K115" s="25"/>
      <c r="L115" s="19">
        <f>SUM(L107:L114)</f>
        <v>92</v>
      </c>
    </row>
    <row r="116" spans="1:12" ht="15.75" thickBot="1" x14ac:dyDescent="0.25">
      <c r="A116" s="29">
        <f>A99</f>
        <v>2</v>
      </c>
      <c r="B116" s="30">
        <f>B99</f>
        <v>1</v>
      </c>
      <c r="C116" s="59" t="s">
        <v>4</v>
      </c>
      <c r="D116" s="60"/>
      <c r="E116" s="31"/>
      <c r="F116" s="32">
        <f>F106+F115</f>
        <v>1260</v>
      </c>
      <c r="G116" s="32">
        <f>G106+G115</f>
        <v>51.91</v>
      </c>
      <c r="H116" s="32">
        <f>H106+H115</f>
        <v>54.87</v>
      </c>
      <c r="I116" s="32">
        <f>I106+I115</f>
        <v>164.92999999999998</v>
      </c>
      <c r="J116" s="32">
        <f>J106+J115</f>
        <v>1379.44</v>
      </c>
      <c r="K116" s="32"/>
      <c r="L116" s="32">
        <f>L106+L115</f>
        <v>184</v>
      </c>
    </row>
    <row r="117" spans="1:12" ht="15" x14ac:dyDescent="0.25">
      <c r="A117" s="14">
        <v>2</v>
      </c>
      <c r="B117" s="15">
        <v>2</v>
      </c>
      <c r="C117" s="22" t="s">
        <v>20</v>
      </c>
      <c r="D117" s="7" t="s">
        <v>26</v>
      </c>
      <c r="E117" s="39" t="s">
        <v>86</v>
      </c>
      <c r="F117" s="40">
        <v>60</v>
      </c>
      <c r="G117" s="40">
        <v>18.3</v>
      </c>
      <c r="H117" s="40">
        <v>1.1599999999999999</v>
      </c>
      <c r="I117" s="40">
        <v>0.16</v>
      </c>
      <c r="J117" s="40">
        <v>36</v>
      </c>
      <c r="K117" s="41">
        <v>43</v>
      </c>
      <c r="L117" s="40">
        <v>20</v>
      </c>
    </row>
    <row r="118" spans="1:12" ht="15" x14ac:dyDescent="0.25">
      <c r="A118" s="14"/>
      <c r="B118" s="15"/>
      <c r="C118" s="11"/>
      <c r="D118" s="7" t="s">
        <v>28</v>
      </c>
      <c r="E118" s="42" t="s">
        <v>80</v>
      </c>
      <c r="F118" s="43">
        <v>100</v>
      </c>
      <c r="G118" s="43">
        <v>17.98</v>
      </c>
      <c r="H118" s="43">
        <v>9.8000000000000007</v>
      </c>
      <c r="I118" s="43">
        <v>1.23</v>
      </c>
      <c r="J118" s="43">
        <v>164.9</v>
      </c>
      <c r="K118" s="44">
        <v>487</v>
      </c>
      <c r="L118" s="43">
        <v>40</v>
      </c>
    </row>
    <row r="119" spans="1:12" ht="15" x14ac:dyDescent="0.25">
      <c r="A119" s="14"/>
      <c r="B119" s="15"/>
      <c r="C119" s="11"/>
      <c r="D119" s="7" t="s">
        <v>29</v>
      </c>
      <c r="E119" s="42" t="s">
        <v>87</v>
      </c>
      <c r="F119" s="43">
        <v>200</v>
      </c>
      <c r="G119" s="43">
        <v>8.16</v>
      </c>
      <c r="H119" s="43">
        <v>0.96</v>
      </c>
      <c r="I119" s="43">
        <v>37.6</v>
      </c>
      <c r="J119" s="43">
        <v>221.82</v>
      </c>
      <c r="K119" s="44">
        <v>332</v>
      </c>
      <c r="L119" s="43">
        <v>16</v>
      </c>
    </row>
    <row r="120" spans="1:12" ht="15" x14ac:dyDescent="0.25">
      <c r="A120" s="14"/>
      <c r="B120" s="15"/>
      <c r="C120" s="11"/>
      <c r="D120" s="7" t="s">
        <v>22</v>
      </c>
      <c r="E120" s="42" t="s">
        <v>70</v>
      </c>
      <c r="F120" s="43">
        <v>200</v>
      </c>
      <c r="G120" s="43">
        <v>3.9</v>
      </c>
      <c r="H120" s="43">
        <v>2</v>
      </c>
      <c r="I120" s="43">
        <v>5.38</v>
      </c>
      <c r="J120" s="43">
        <v>117.21</v>
      </c>
      <c r="K120" s="44">
        <v>693</v>
      </c>
      <c r="L120" s="43">
        <v>10</v>
      </c>
    </row>
    <row r="121" spans="1:12" ht="15" x14ac:dyDescent="0.25">
      <c r="A121" s="14"/>
      <c r="B121" s="15"/>
      <c r="C121" s="11"/>
      <c r="D121" s="7" t="s">
        <v>31</v>
      </c>
      <c r="E121" s="42" t="s">
        <v>45</v>
      </c>
      <c r="F121" s="43">
        <v>60</v>
      </c>
      <c r="G121" s="43">
        <v>3.04</v>
      </c>
      <c r="H121" s="43">
        <v>0.36</v>
      </c>
      <c r="I121" s="43">
        <v>19.88</v>
      </c>
      <c r="J121" s="43">
        <v>90.4</v>
      </c>
      <c r="K121" s="44"/>
      <c r="L121" s="43">
        <v>6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620</v>
      </c>
      <c r="G124" s="19">
        <f t="shared" ref="G124:J124" si="40">SUM(G117:G123)</f>
        <v>51.379999999999995</v>
      </c>
      <c r="H124" s="19">
        <f t="shared" si="40"/>
        <v>14.280000000000001</v>
      </c>
      <c r="I124" s="19">
        <f t="shared" si="40"/>
        <v>64.25</v>
      </c>
      <c r="J124" s="19">
        <f t="shared" si="40"/>
        <v>630.33000000000004</v>
      </c>
      <c r="K124" s="25"/>
      <c r="L124" s="19">
        <f t="shared" ref="L124" si="41">SUM(L117:L123)</f>
        <v>92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 t="s">
        <v>88</v>
      </c>
      <c r="F125" s="43">
        <v>60</v>
      </c>
      <c r="G125" s="43">
        <v>0.66</v>
      </c>
      <c r="H125" s="43">
        <v>5.04</v>
      </c>
      <c r="I125" s="43">
        <v>3.84</v>
      </c>
      <c r="J125" s="43">
        <v>63.04</v>
      </c>
      <c r="K125" s="44">
        <v>78</v>
      </c>
      <c r="L125" s="43">
        <v>8</v>
      </c>
    </row>
    <row r="126" spans="1:12" ht="15" x14ac:dyDescent="0.25">
      <c r="A126" s="14"/>
      <c r="B126" s="15"/>
      <c r="C126" s="11"/>
      <c r="D126" s="7" t="s">
        <v>27</v>
      </c>
      <c r="E126" s="42" t="s">
        <v>72</v>
      </c>
      <c r="F126" s="43">
        <v>200</v>
      </c>
      <c r="G126" s="43">
        <v>5.03</v>
      </c>
      <c r="H126" s="43">
        <v>11.3</v>
      </c>
      <c r="I126" s="43">
        <v>32.299999999999997</v>
      </c>
      <c r="J126" s="43">
        <v>149.6</v>
      </c>
      <c r="K126" s="44">
        <v>33</v>
      </c>
      <c r="L126" s="43">
        <v>15</v>
      </c>
    </row>
    <row r="127" spans="1:12" ht="15" x14ac:dyDescent="0.25">
      <c r="A127" s="14"/>
      <c r="B127" s="15"/>
      <c r="C127" s="11"/>
      <c r="D127" s="7" t="s">
        <v>28</v>
      </c>
      <c r="E127" s="42" t="s">
        <v>89</v>
      </c>
      <c r="F127" s="43">
        <v>100</v>
      </c>
      <c r="G127" s="43">
        <v>7.4</v>
      </c>
      <c r="H127" s="43">
        <v>16.989999999999998</v>
      </c>
      <c r="I127" s="43">
        <v>12.49</v>
      </c>
      <c r="J127" s="43">
        <v>200.02</v>
      </c>
      <c r="K127" s="44"/>
      <c r="L127" s="43">
        <v>35</v>
      </c>
    </row>
    <row r="128" spans="1:12" ht="15" x14ac:dyDescent="0.25">
      <c r="A128" s="14"/>
      <c r="B128" s="15"/>
      <c r="C128" s="11"/>
      <c r="D128" s="7" t="s">
        <v>29</v>
      </c>
      <c r="E128" s="42" t="s">
        <v>50</v>
      </c>
      <c r="F128" s="43">
        <v>180</v>
      </c>
      <c r="G128" s="43">
        <v>4.55</v>
      </c>
      <c r="H128" s="43">
        <v>7.65</v>
      </c>
      <c r="I128" s="43">
        <v>26.3</v>
      </c>
      <c r="J128" s="43">
        <v>190.8</v>
      </c>
      <c r="K128" s="44">
        <v>186</v>
      </c>
      <c r="L128" s="43">
        <v>15</v>
      </c>
    </row>
    <row r="129" spans="1:12" ht="15" x14ac:dyDescent="0.25">
      <c r="A129" s="14"/>
      <c r="B129" s="15"/>
      <c r="C129" s="11"/>
      <c r="D129" s="7" t="s">
        <v>30</v>
      </c>
      <c r="E129" s="42" t="s">
        <v>75</v>
      </c>
      <c r="F129" s="43">
        <v>200</v>
      </c>
      <c r="G129" s="43">
        <v>0</v>
      </c>
      <c r="H129" s="43">
        <v>0</v>
      </c>
      <c r="I129" s="43">
        <v>26</v>
      </c>
      <c r="J129" s="43">
        <v>106</v>
      </c>
      <c r="K129" s="44">
        <v>639</v>
      </c>
      <c r="L129" s="43">
        <v>10</v>
      </c>
    </row>
    <row r="130" spans="1:12" ht="15" x14ac:dyDescent="0.25">
      <c r="A130" s="14"/>
      <c r="B130" s="15"/>
      <c r="C130" s="11"/>
      <c r="D130" s="7" t="s">
        <v>31</v>
      </c>
      <c r="E130" s="42" t="s">
        <v>45</v>
      </c>
      <c r="F130" s="43">
        <v>60</v>
      </c>
      <c r="G130" s="43">
        <v>3.04</v>
      </c>
      <c r="H130" s="43">
        <v>0.36</v>
      </c>
      <c r="I130" s="43">
        <v>19.88</v>
      </c>
      <c r="J130" s="43">
        <v>90.4</v>
      </c>
      <c r="K130" s="44"/>
      <c r="L130" s="43">
        <v>6</v>
      </c>
    </row>
    <row r="131" spans="1:12" ht="15" x14ac:dyDescent="0.25">
      <c r="A131" s="14"/>
      <c r="B131" s="15"/>
      <c r="C131" s="11"/>
      <c r="D131" s="7" t="s">
        <v>32</v>
      </c>
      <c r="E131" s="42" t="s">
        <v>51</v>
      </c>
      <c r="F131" s="43">
        <v>40</v>
      </c>
      <c r="G131" s="43">
        <v>0.23</v>
      </c>
      <c r="H131" s="43">
        <v>0.4</v>
      </c>
      <c r="I131" s="43">
        <v>12.83</v>
      </c>
      <c r="J131" s="43">
        <v>76</v>
      </c>
      <c r="K131" s="44"/>
      <c r="L131" s="43">
        <v>3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840</v>
      </c>
      <c r="G134" s="19">
        <f t="shared" ref="G134:J134" si="42">SUM(G125:G133)</f>
        <v>20.91</v>
      </c>
      <c r="H134" s="19">
        <f t="shared" si="42"/>
        <v>41.739999999999995</v>
      </c>
      <c r="I134" s="19">
        <f t="shared" si="42"/>
        <v>133.64000000000001</v>
      </c>
      <c r="J134" s="19">
        <f t="shared" si="42"/>
        <v>875.86</v>
      </c>
      <c r="K134" s="25"/>
      <c r="L134" s="19">
        <f t="shared" ref="L134" si="43">SUM(L125:L133)</f>
        <v>92</v>
      </c>
    </row>
    <row r="135" spans="1:12" ht="15" x14ac:dyDescent="0.2">
      <c r="A135" s="33">
        <f>A117</f>
        <v>2</v>
      </c>
      <c r="B135" s="33">
        <f>B117</f>
        <v>2</v>
      </c>
      <c r="C135" s="59" t="s">
        <v>4</v>
      </c>
      <c r="D135" s="60"/>
      <c r="E135" s="31"/>
      <c r="F135" s="32">
        <f>F124+F134</f>
        <v>1460</v>
      </c>
      <c r="G135" s="32">
        <f t="shared" ref="G135" si="44">G124+G134</f>
        <v>72.289999999999992</v>
      </c>
      <c r="H135" s="32">
        <f t="shared" ref="H135" si="45">H124+H134</f>
        <v>56.019999999999996</v>
      </c>
      <c r="I135" s="32">
        <f t="shared" ref="I135" si="46">I124+I134</f>
        <v>197.89000000000001</v>
      </c>
      <c r="J135" s="32">
        <f t="shared" ref="J135:L135" si="47">J124+J134</f>
        <v>1506.19</v>
      </c>
      <c r="K135" s="32"/>
      <c r="L135" s="32">
        <f t="shared" si="47"/>
        <v>184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 t="s">
        <v>90</v>
      </c>
      <c r="F136" s="40">
        <v>200</v>
      </c>
      <c r="G136" s="40">
        <v>8.2100000000000009</v>
      </c>
      <c r="H136" s="40">
        <v>9.0500000000000007</v>
      </c>
      <c r="I136" s="40">
        <v>36.4</v>
      </c>
      <c r="J136" s="40">
        <v>321.48</v>
      </c>
      <c r="K136" s="41">
        <v>84</v>
      </c>
      <c r="L136" s="40">
        <v>40</v>
      </c>
    </row>
    <row r="137" spans="1:12" ht="15" x14ac:dyDescent="0.25">
      <c r="A137" s="23"/>
      <c r="B137" s="15"/>
      <c r="C137" s="11"/>
      <c r="D137" s="6"/>
      <c r="E137" s="42" t="s">
        <v>62</v>
      </c>
      <c r="F137" s="43">
        <v>15</v>
      </c>
      <c r="G137" s="43">
        <v>0.1</v>
      </c>
      <c r="H137" s="43">
        <v>9.9</v>
      </c>
      <c r="I137" s="43">
        <v>0.05</v>
      </c>
      <c r="J137" s="43">
        <v>40</v>
      </c>
      <c r="K137" s="44"/>
      <c r="L137" s="43">
        <v>10</v>
      </c>
    </row>
    <row r="138" spans="1:12" ht="15" x14ac:dyDescent="0.25">
      <c r="A138" s="23"/>
      <c r="B138" s="15"/>
      <c r="C138" s="11"/>
      <c r="D138" s="7" t="s">
        <v>22</v>
      </c>
      <c r="E138" s="42" t="s">
        <v>91</v>
      </c>
      <c r="F138" s="43">
        <v>200</v>
      </c>
      <c r="G138" s="43">
        <v>0.02</v>
      </c>
      <c r="H138" s="43">
        <v>0.36</v>
      </c>
      <c r="I138" s="43">
        <v>9.1999999999999993</v>
      </c>
      <c r="J138" s="43">
        <v>48.6</v>
      </c>
      <c r="K138" s="44">
        <v>685</v>
      </c>
      <c r="L138" s="43">
        <v>11</v>
      </c>
    </row>
    <row r="139" spans="1:12" ht="15.75" customHeight="1" x14ac:dyDescent="0.25">
      <c r="A139" s="23"/>
      <c r="B139" s="15"/>
      <c r="C139" s="11"/>
      <c r="D139" s="7" t="s">
        <v>23</v>
      </c>
      <c r="E139" s="42" t="s">
        <v>45</v>
      </c>
      <c r="F139" s="43">
        <v>60</v>
      </c>
      <c r="G139" s="43">
        <v>3.04</v>
      </c>
      <c r="H139" s="43">
        <v>0.36</v>
      </c>
      <c r="I139" s="43">
        <v>19.88</v>
      </c>
      <c r="J139" s="43">
        <v>90.4</v>
      </c>
      <c r="K139" s="44"/>
      <c r="L139" s="43">
        <v>6</v>
      </c>
    </row>
    <row r="140" spans="1:12" ht="15" x14ac:dyDescent="0.25">
      <c r="A140" s="23"/>
      <c r="B140" s="15"/>
      <c r="C140" s="11"/>
      <c r="D140" s="7"/>
      <c r="E140" s="42" t="s">
        <v>43</v>
      </c>
      <c r="F140" s="43">
        <v>15</v>
      </c>
      <c r="G140" s="43">
        <v>9.1999999999999993</v>
      </c>
      <c r="H140" s="43">
        <v>7.8</v>
      </c>
      <c r="I140" s="43">
        <v>0.02</v>
      </c>
      <c r="J140" s="43">
        <v>83.6</v>
      </c>
      <c r="K140" s="44">
        <v>97</v>
      </c>
      <c r="L140" s="43">
        <v>15</v>
      </c>
    </row>
    <row r="141" spans="1:12" ht="15" x14ac:dyDescent="0.25">
      <c r="A141" s="23"/>
      <c r="B141" s="15"/>
      <c r="C141" s="11"/>
      <c r="D141" s="6"/>
      <c r="E141" s="42" t="s">
        <v>46</v>
      </c>
      <c r="F141" s="43">
        <v>10</v>
      </c>
      <c r="G141" s="43">
        <v>0</v>
      </c>
      <c r="H141" s="43">
        <v>8.1999999999999993</v>
      </c>
      <c r="I141" s="43">
        <v>0.1</v>
      </c>
      <c r="J141" s="43">
        <v>75</v>
      </c>
      <c r="K141" s="44"/>
      <c r="L141" s="43">
        <v>10</v>
      </c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500</v>
      </c>
      <c r="G143" s="19">
        <f t="shared" ref="G143:J143" si="48">SUM(G136:G142)</f>
        <v>20.57</v>
      </c>
      <c r="H143" s="19">
        <f t="shared" si="48"/>
        <v>35.67</v>
      </c>
      <c r="I143" s="19">
        <f t="shared" si="48"/>
        <v>65.649999999999977</v>
      </c>
      <c r="J143" s="19">
        <f t="shared" si="48"/>
        <v>659.08</v>
      </c>
      <c r="K143" s="25"/>
      <c r="L143" s="19">
        <f t="shared" ref="L143" si="49">SUM(L136:L142)</f>
        <v>92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 t="s">
        <v>71</v>
      </c>
      <c r="F144" s="43">
        <v>60</v>
      </c>
      <c r="G144" s="43">
        <v>0.55000000000000004</v>
      </c>
      <c r="H144" s="43">
        <v>0.1</v>
      </c>
      <c r="I144" s="43">
        <v>1.9</v>
      </c>
      <c r="J144" s="43">
        <v>12</v>
      </c>
      <c r="K144" s="44">
        <v>78</v>
      </c>
      <c r="L144" s="43">
        <v>8</v>
      </c>
    </row>
    <row r="145" spans="1:12" ht="15" x14ac:dyDescent="0.25">
      <c r="A145" s="23"/>
      <c r="B145" s="15"/>
      <c r="C145" s="11"/>
      <c r="D145" s="7" t="s">
        <v>27</v>
      </c>
      <c r="E145" s="42" t="s">
        <v>79</v>
      </c>
      <c r="F145" s="43">
        <v>200</v>
      </c>
      <c r="G145" s="43">
        <v>4.76</v>
      </c>
      <c r="H145" s="43">
        <v>8.25</v>
      </c>
      <c r="I145" s="43">
        <v>14.53</v>
      </c>
      <c r="J145" s="43">
        <v>268.93</v>
      </c>
      <c r="K145" s="44">
        <v>110</v>
      </c>
      <c r="L145" s="43">
        <v>15</v>
      </c>
    </row>
    <row r="146" spans="1:12" ht="15" x14ac:dyDescent="0.25">
      <c r="A146" s="23"/>
      <c r="B146" s="15"/>
      <c r="C146" s="11"/>
      <c r="D146" s="7" t="s">
        <v>28</v>
      </c>
      <c r="E146" s="42" t="s">
        <v>73</v>
      </c>
      <c r="F146" s="43">
        <v>100</v>
      </c>
      <c r="G146" s="43">
        <v>7.4</v>
      </c>
      <c r="H146" s="43">
        <v>16.989999999999998</v>
      </c>
      <c r="I146" s="43">
        <v>12.49</v>
      </c>
      <c r="J146" s="43">
        <v>200.02</v>
      </c>
      <c r="K146" s="44"/>
      <c r="L146" s="43">
        <v>35</v>
      </c>
    </row>
    <row r="147" spans="1:12" ht="15" x14ac:dyDescent="0.25">
      <c r="A147" s="23"/>
      <c r="B147" s="15"/>
      <c r="C147" s="11"/>
      <c r="D147" s="7" t="s">
        <v>29</v>
      </c>
      <c r="E147" s="42" t="s">
        <v>74</v>
      </c>
      <c r="F147" s="43">
        <v>180</v>
      </c>
      <c r="G147" s="43">
        <v>5.65</v>
      </c>
      <c r="H147" s="43">
        <v>6.97</v>
      </c>
      <c r="I147" s="43">
        <v>29.05</v>
      </c>
      <c r="J147" s="43">
        <v>188.15</v>
      </c>
      <c r="K147" s="44">
        <v>332</v>
      </c>
      <c r="L147" s="43">
        <v>15</v>
      </c>
    </row>
    <row r="148" spans="1:12" ht="15" x14ac:dyDescent="0.25">
      <c r="A148" s="23"/>
      <c r="B148" s="15"/>
      <c r="C148" s="11"/>
      <c r="D148" s="7" t="s">
        <v>30</v>
      </c>
      <c r="E148" s="42" t="s">
        <v>60</v>
      </c>
      <c r="F148" s="43">
        <v>200</v>
      </c>
      <c r="G148" s="43">
        <v>0.3</v>
      </c>
      <c r="H148" s="43">
        <v>0</v>
      </c>
      <c r="I148" s="43">
        <v>20.6</v>
      </c>
      <c r="J148" s="43">
        <v>36.01</v>
      </c>
      <c r="K148" s="44">
        <v>700</v>
      </c>
      <c r="L148" s="43">
        <v>10</v>
      </c>
    </row>
    <row r="149" spans="1:12" ht="15" x14ac:dyDescent="0.25">
      <c r="A149" s="23"/>
      <c r="B149" s="15"/>
      <c r="C149" s="11"/>
      <c r="D149" s="7" t="s">
        <v>31</v>
      </c>
      <c r="E149" s="42" t="s">
        <v>45</v>
      </c>
      <c r="F149" s="43">
        <v>60</v>
      </c>
      <c r="G149" s="43">
        <v>3.04</v>
      </c>
      <c r="H149" s="43">
        <v>0.36</v>
      </c>
      <c r="I149" s="43">
        <v>19.88</v>
      </c>
      <c r="J149" s="43">
        <v>90.4</v>
      </c>
      <c r="K149" s="44"/>
      <c r="L149" s="43">
        <v>6</v>
      </c>
    </row>
    <row r="150" spans="1:12" ht="15" x14ac:dyDescent="0.25">
      <c r="A150" s="23"/>
      <c r="B150" s="15"/>
      <c r="C150" s="11"/>
      <c r="D150" s="7" t="s">
        <v>32</v>
      </c>
      <c r="E150" s="42" t="s">
        <v>51</v>
      </c>
      <c r="F150" s="43">
        <v>40</v>
      </c>
      <c r="G150" s="43">
        <v>0.23</v>
      </c>
      <c r="H150" s="43">
        <v>0.4</v>
      </c>
      <c r="I150" s="43">
        <v>12.83</v>
      </c>
      <c r="J150" s="43">
        <v>76</v>
      </c>
      <c r="K150" s="44"/>
      <c r="L150" s="43">
        <v>3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840</v>
      </c>
      <c r="G153" s="19">
        <f t="shared" ref="G153:J153" si="50">SUM(G144:G152)</f>
        <v>21.93</v>
      </c>
      <c r="H153" s="19">
        <f t="shared" si="50"/>
        <v>33.069999999999993</v>
      </c>
      <c r="I153" s="19">
        <f t="shared" si="50"/>
        <v>111.27999999999999</v>
      </c>
      <c r="J153" s="19">
        <f t="shared" si="50"/>
        <v>871.51</v>
      </c>
      <c r="K153" s="25"/>
      <c r="L153" s="19">
        <f t="shared" ref="L153" si="51">SUM(L144:L152)</f>
        <v>92</v>
      </c>
    </row>
    <row r="154" spans="1:12" ht="15" x14ac:dyDescent="0.2">
      <c r="A154" s="29">
        <f>A136</f>
        <v>2</v>
      </c>
      <c r="B154" s="30">
        <f>B136</f>
        <v>3</v>
      </c>
      <c r="C154" s="59" t="s">
        <v>4</v>
      </c>
      <c r="D154" s="60"/>
      <c r="E154" s="31"/>
      <c r="F154" s="32">
        <f>F143+F153</f>
        <v>1340</v>
      </c>
      <c r="G154" s="32">
        <f t="shared" ref="G154" si="52">G143+G153</f>
        <v>42.5</v>
      </c>
      <c r="H154" s="32">
        <f t="shared" ref="H154" si="53">H143+H153</f>
        <v>68.739999999999995</v>
      </c>
      <c r="I154" s="32">
        <f t="shared" ref="I154" si="54">I143+I153</f>
        <v>176.92999999999995</v>
      </c>
      <c r="J154" s="32">
        <f t="shared" ref="J154:L154" si="55">J143+J153</f>
        <v>1530.5900000000001</v>
      </c>
      <c r="K154" s="32"/>
      <c r="L154" s="32">
        <f t="shared" si="55"/>
        <v>184</v>
      </c>
    </row>
    <row r="155" spans="1:12" ht="15.75" thickBot="1" x14ac:dyDescent="0.3">
      <c r="A155" s="20">
        <v>2</v>
      </c>
      <c r="B155" s="21">
        <v>4</v>
      </c>
      <c r="C155" s="22" t="s">
        <v>20</v>
      </c>
      <c r="D155" s="5" t="s">
        <v>93</v>
      </c>
      <c r="E155" s="39" t="s">
        <v>94</v>
      </c>
      <c r="F155" s="40">
        <v>60</v>
      </c>
      <c r="G155" s="40">
        <v>11</v>
      </c>
      <c r="H155" s="40">
        <v>0.7</v>
      </c>
      <c r="I155" s="40">
        <v>0.1</v>
      </c>
      <c r="J155" s="40">
        <v>22</v>
      </c>
      <c r="K155" s="41">
        <v>9</v>
      </c>
      <c r="L155" s="40">
        <v>21</v>
      </c>
    </row>
    <row r="156" spans="1:12" ht="15" x14ac:dyDescent="0.25">
      <c r="A156" s="23"/>
      <c r="B156" s="15"/>
      <c r="C156" s="11"/>
      <c r="D156" s="5" t="s">
        <v>28</v>
      </c>
      <c r="E156" s="39" t="s">
        <v>92</v>
      </c>
      <c r="F156" s="40">
        <v>80</v>
      </c>
      <c r="G156" s="40">
        <v>7</v>
      </c>
      <c r="H156" s="40">
        <v>4.9400000000000004</v>
      </c>
      <c r="I156" s="40">
        <v>1</v>
      </c>
      <c r="J156" s="40">
        <v>196.26</v>
      </c>
      <c r="K156" s="41">
        <v>413</v>
      </c>
      <c r="L156" s="43">
        <v>40</v>
      </c>
    </row>
    <row r="157" spans="1:12" ht="15" x14ac:dyDescent="0.25">
      <c r="A157" s="23"/>
      <c r="B157" s="15"/>
      <c r="C157" s="11"/>
      <c r="D157" s="55" t="s">
        <v>29</v>
      </c>
      <c r="E157" s="42" t="s">
        <v>50</v>
      </c>
      <c r="F157" s="43">
        <v>180</v>
      </c>
      <c r="G157" s="43">
        <v>4.54</v>
      </c>
      <c r="H157" s="43">
        <v>9.7200000000000006</v>
      </c>
      <c r="I157" s="43">
        <v>11.9</v>
      </c>
      <c r="J157" s="43">
        <v>197.03</v>
      </c>
      <c r="K157" s="44">
        <v>186</v>
      </c>
      <c r="L157" s="43">
        <v>15</v>
      </c>
    </row>
    <row r="158" spans="1:12" ht="15" x14ac:dyDescent="0.25">
      <c r="A158" s="23"/>
      <c r="B158" s="15"/>
      <c r="C158" s="11"/>
      <c r="D158" s="55" t="s">
        <v>22</v>
      </c>
      <c r="E158" s="42" t="s">
        <v>95</v>
      </c>
      <c r="F158" s="43">
        <v>200</v>
      </c>
      <c r="G158" s="43">
        <v>2.35</v>
      </c>
      <c r="H158" s="43">
        <v>3.19</v>
      </c>
      <c r="I158" s="43">
        <v>15.2</v>
      </c>
      <c r="J158" s="43">
        <v>100.34</v>
      </c>
      <c r="K158" s="44">
        <v>705</v>
      </c>
      <c r="L158" s="43">
        <v>10</v>
      </c>
    </row>
    <row r="159" spans="1:12" ht="15" x14ac:dyDescent="0.25">
      <c r="A159" s="23"/>
      <c r="B159" s="15"/>
      <c r="C159" s="11"/>
      <c r="D159" s="7"/>
      <c r="E159" s="42" t="s">
        <v>45</v>
      </c>
      <c r="F159" s="43">
        <v>60</v>
      </c>
      <c r="G159" s="43">
        <v>3.04</v>
      </c>
      <c r="H159" s="43">
        <v>0.36</v>
      </c>
      <c r="I159" s="43">
        <v>19.88</v>
      </c>
      <c r="J159" s="43">
        <v>90.4</v>
      </c>
      <c r="K159" s="44"/>
      <c r="L159" s="43">
        <v>6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580</v>
      </c>
      <c r="G162" s="19">
        <f t="shared" ref="G162:J162" si="56">SUM(G155:G161)</f>
        <v>27.93</v>
      </c>
      <c r="H162" s="19">
        <f t="shared" si="56"/>
        <v>18.91</v>
      </c>
      <c r="I162" s="19">
        <f t="shared" si="56"/>
        <v>48.08</v>
      </c>
      <c r="J162" s="19">
        <f t="shared" si="56"/>
        <v>606.03</v>
      </c>
      <c r="K162" s="25"/>
      <c r="L162" s="19">
        <f t="shared" ref="L162" si="57">SUM(L155:L161)</f>
        <v>92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 t="s">
        <v>96</v>
      </c>
      <c r="F163" s="43">
        <v>60</v>
      </c>
      <c r="G163" s="43">
        <v>0.55000000000000004</v>
      </c>
      <c r="H163" s="43">
        <v>0.1</v>
      </c>
      <c r="I163" s="43">
        <v>1.9</v>
      </c>
      <c r="J163" s="43">
        <v>24</v>
      </c>
      <c r="K163" s="44">
        <v>78</v>
      </c>
      <c r="L163" s="43">
        <v>12</v>
      </c>
    </row>
    <row r="164" spans="1:12" ht="15" x14ac:dyDescent="0.25">
      <c r="A164" s="23"/>
      <c r="B164" s="15"/>
      <c r="C164" s="11"/>
      <c r="D164" s="7" t="s">
        <v>27</v>
      </c>
      <c r="E164" s="42" t="s">
        <v>97</v>
      </c>
      <c r="F164" s="43">
        <v>200</v>
      </c>
      <c r="G164" s="43">
        <v>13.03</v>
      </c>
      <c r="H164" s="43">
        <v>4.1500000000000004</v>
      </c>
      <c r="I164" s="43">
        <v>17.52</v>
      </c>
      <c r="J164" s="43">
        <v>155.63</v>
      </c>
      <c r="K164" s="44">
        <v>135</v>
      </c>
      <c r="L164" s="43">
        <v>15</v>
      </c>
    </row>
    <row r="165" spans="1:12" ht="15" x14ac:dyDescent="0.25">
      <c r="A165" s="23"/>
      <c r="B165" s="15"/>
      <c r="C165" s="11"/>
      <c r="D165" s="7" t="s">
        <v>28</v>
      </c>
      <c r="E165" s="42" t="s">
        <v>59</v>
      </c>
      <c r="F165" s="43">
        <v>250</v>
      </c>
      <c r="G165" s="43">
        <v>26.45</v>
      </c>
      <c r="H165" s="43">
        <v>42.81</v>
      </c>
      <c r="I165" s="43">
        <v>30.81</v>
      </c>
      <c r="J165" s="43">
        <v>646.6</v>
      </c>
      <c r="K165" s="44">
        <v>153</v>
      </c>
      <c r="L165" s="43">
        <v>46</v>
      </c>
    </row>
    <row r="166" spans="1:12" ht="15" x14ac:dyDescent="0.25">
      <c r="A166" s="23"/>
      <c r="B166" s="15"/>
      <c r="C166" s="11"/>
      <c r="D166" s="7" t="s">
        <v>30</v>
      </c>
      <c r="E166" s="42" t="s">
        <v>75</v>
      </c>
      <c r="F166" s="43">
        <v>200</v>
      </c>
      <c r="G166" s="43">
        <v>0.6</v>
      </c>
      <c r="H166" s="43">
        <v>0</v>
      </c>
      <c r="I166" s="43">
        <v>35.4</v>
      </c>
      <c r="J166" s="43">
        <v>132.16999999999999</v>
      </c>
      <c r="K166" s="44">
        <v>639</v>
      </c>
      <c r="L166" s="43">
        <v>10</v>
      </c>
    </row>
    <row r="167" spans="1:12" ht="15" x14ac:dyDescent="0.25">
      <c r="A167" s="23"/>
      <c r="B167" s="15"/>
      <c r="C167" s="11"/>
      <c r="D167" s="7" t="s">
        <v>31</v>
      </c>
      <c r="E167" s="42" t="s">
        <v>45</v>
      </c>
      <c r="F167" s="43">
        <v>60</v>
      </c>
      <c r="G167" s="43">
        <v>3.04</v>
      </c>
      <c r="H167" s="43">
        <v>0.36</v>
      </c>
      <c r="I167" s="43">
        <v>19.88</v>
      </c>
      <c r="J167" s="43">
        <v>90.4</v>
      </c>
      <c r="K167" s="44"/>
      <c r="L167" s="43">
        <v>6</v>
      </c>
    </row>
    <row r="168" spans="1:12" ht="15" x14ac:dyDescent="0.25">
      <c r="A168" s="23"/>
      <c r="B168" s="15"/>
      <c r="C168" s="11"/>
      <c r="D168" s="7" t="s">
        <v>32</v>
      </c>
      <c r="E168" s="42" t="s">
        <v>51</v>
      </c>
      <c r="F168" s="43">
        <v>40</v>
      </c>
      <c r="G168" s="43">
        <v>0.23</v>
      </c>
      <c r="H168" s="43">
        <v>0.4</v>
      </c>
      <c r="I168" s="43">
        <v>12.83</v>
      </c>
      <c r="J168" s="43">
        <v>76</v>
      </c>
      <c r="K168" s="44"/>
      <c r="L168" s="43">
        <v>3</v>
      </c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SUM(F163:F170)</f>
        <v>810</v>
      </c>
      <c r="G171" s="19">
        <f>SUM(G163:G170)</f>
        <v>43.9</v>
      </c>
      <c r="H171" s="19">
        <f>SUM(H163:H170)</f>
        <v>47.82</v>
      </c>
      <c r="I171" s="19">
        <f>SUM(I163:I170)</f>
        <v>118.33999999999999</v>
      </c>
      <c r="J171" s="19">
        <f>SUM(J163:J170)</f>
        <v>1124.8</v>
      </c>
      <c r="K171" s="25"/>
      <c r="L171" s="19">
        <f>SUM(L163:L170)</f>
        <v>92</v>
      </c>
    </row>
    <row r="172" spans="1:12" ht="15" x14ac:dyDescent="0.2">
      <c r="A172" s="29">
        <f>A155</f>
        <v>2</v>
      </c>
      <c r="B172" s="30">
        <f>B155</f>
        <v>4</v>
      </c>
      <c r="C172" s="59" t="s">
        <v>4</v>
      </c>
      <c r="D172" s="60"/>
      <c r="E172" s="31"/>
      <c r="F172" s="32">
        <f>F162+F171</f>
        <v>1390</v>
      </c>
      <c r="G172" s="32">
        <f>G162+G171</f>
        <v>71.83</v>
      </c>
      <c r="H172" s="32">
        <f>H162+H171</f>
        <v>66.73</v>
      </c>
      <c r="I172" s="32">
        <f>I162+I171</f>
        <v>166.42</v>
      </c>
      <c r="J172" s="32">
        <f>J162+J171</f>
        <v>1730.83</v>
      </c>
      <c r="K172" s="32"/>
      <c r="L172" s="32">
        <f>L162+L171</f>
        <v>184</v>
      </c>
    </row>
    <row r="173" spans="1:12" ht="15" x14ac:dyDescent="0.25">
      <c r="A173" s="20">
        <v>2</v>
      </c>
      <c r="B173" s="21">
        <v>5</v>
      </c>
      <c r="C173" s="22" t="s">
        <v>20</v>
      </c>
      <c r="D173" s="5" t="s">
        <v>21</v>
      </c>
      <c r="E173" s="39" t="s">
        <v>98</v>
      </c>
      <c r="F173" s="40">
        <v>200</v>
      </c>
      <c r="G173" s="40">
        <v>4.4000000000000004</v>
      </c>
      <c r="H173" s="40">
        <v>17.8</v>
      </c>
      <c r="I173" s="40">
        <v>7.84</v>
      </c>
      <c r="J173" s="40">
        <v>167.8</v>
      </c>
      <c r="K173" s="41">
        <v>302</v>
      </c>
      <c r="L173" s="40">
        <v>40</v>
      </c>
    </row>
    <row r="174" spans="1:12" ht="15" x14ac:dyDescent="0.25">
      <c r="A174" s="23"/>
      <c r="B174" s="15"/>
      <c r="C174" s="11"/>
      <c r="D174" s="6"/>
      <c r="E174" s="42" t="s">
        <v>69</v>
      </c>
      <c r="F174" s="43">
        <v>40</v>
      </c>
      <c r="G174" s="43">
        <v>4.28</v>
      </c>
      <c r="H174" s="43">
        <v>4.8</v>
      </c>
      <c r="I174" s="43">
        <v>0.21</v>
      </c>
      <c r="J174" s="43">
        <v>165.9</v>
      </c>
      <c r="K174" s="44">
        <v>2</v>
      </c>
      <c r="L174" s="43">
        <v>17</v>
      </c>
    </row>
    <row r="175" spans="1:12" ht="15" x14ac:dyDescent="0.25">
      <c r="A175" s="23"/>
      <c r="B175" s="15"/>
      <c r="C175" s="11"/>
      <c r="D175" s="7" t="s">
        <v>22</v>
      </c>
      <c r="E175" s="42" t="s">
        <v>44</v>
      </c>
      <c r="F175" s="43">
        <v>200</v>
      </c>
      <c r="G175" s="43">
        <v>0.42</v>
      </c>
      <c r="H175" s="43">
        <v>0</v>
      </c>
      <c r="I175" s="43">
        <v>19.2</v>
      </c>
      <c r="J175" s="43">
        <v>83.6</v>
      </c>
      <c r="K175" s="44">
        <v>648</v>
      </c>
      <c r="L175" s="43">
        <v>7</v>
      </c>
    </row>
    <row r="176" spans="1:12" ht="15" x14ac:dyDescent="0.25">
      <c r="A176" s="23"/>
      <c r="B176" s="15"/>
      <c r="C176" s="11"/>
      <c r="D176" s="7" t="s">
        <v>23</v>
      </c>
      <c r="E176" s="42" t="s">
        <v>45</v>
      </c>
      <c r="F176" s="43">
        <v>60</v>
      </c>
      <c r="G176" s="43">
        <v>3.04</v>
      </c>
      <c r="H176" s="43">
        <v>0.36</v>
      </c>
      <c r="I176" s="43">
        <v>19.88</v>
      </c>
      <c r="J176" s="43">
        <v>90.4</v>
      </c>
      <c r="K176" s="44"/>
      <c r="L176" s="43">
        <v>6</v>
      </c>
    </row>
    <row r="177" spans="1:12" ht="15" x14ac:dyDescent="0.25">
      <c r="A177" s="23"/>
      <c r="B177" s="15"/>
      <c r="C177" s="11"/>
      <c r="D177" s="7" t="s">
        <v>24</v>
      </c>
      <c r="E177" s="42" t="s">
        <v>99</v>
      </c>
      <c r="F177" s="43">
        <v>100</v>
      </c>
      <c r="G177" s="43">
        <v>0.4</v>
      </c>
      <c r="H177" s="43">
        <v>0</v>
      </c>
      <c r="I177" s="43">
        <v>44.13</v>
      </c>
      <c r="J177" s="43">
        <v>52</v>
      </c>
      <c r="K177" s="44"/>
      <c r="L177" s="43">
        <v>22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9">
        <f>SUM(F173:F179)</f>
        <v>600</v>
      </c>
      <c r="G180" s="19">
        <f t="shared" ref="G180:J180" si="58">SUM(G173:G179)</f>
        <v>12.540000000000001</v>
      </c>
      <c r="H180" s="19">
        <f t="shared" si="58"/>
        <v>22.96</v>
      </c>
      <c r="I180" s="19">
        <f t="shared" si="58"/>
        <v>91.259999999999991</v>
      </c>
      <c r="J180" s="19">
        <f t="shared" si="58"/>
        <v>559.70000000000005</v>
      </c>
      <c r="K180" s="25"/>
      <c r="L180" s="19">
        <f t="shared" ref="L180" si="59">SUM(L173:L179)</f>
        <v>92</v>
      </c>
    </row>
    <row r="181" spans="1:12" ht="15" x14ac:dyDescent="0.25">
      <c r="A181" s="26">
        <f>A173</f>
        <v>2</v>
      </c>
      <c r="B181" s="13">
        <f>B173</f>
        <v>5</v>
      </c>
      <c r="C181" s="10" t="s">
        <v>25</v>
      </c>
      <c r="D181" s="7" t="s">
        <v>26</v>
      </c>
      <c r="E181" s="42" t="s">
        <v>57</v>
      </c>
      <c r="F181" s="43">
        <v>60</v>
      </c>
      <c r="G181" s="43">
        <v>11</v>
      </c>
      <c r="H181" s="43">
        <v>0.7</v>
      </c>
      <c r="I181" s="43">
        <v>0.1</v>
      </c>
      <c r="J181" s="43">
        <v>22</v>
      </c>
      <c r="K181" s="44">
        <v>576</v>
      </c>
      <c r="L181" s="43">
        <v>7</v>
      </c>
    </row>
    <row r="182" spans="1:12" ht="15" x14ac:dyDescent="0.25">
      <c r="A182" s="23"/>
      <c r="B182" s="15"/>
      <c r="C182" s="11"/>
      <c r="D182" s="7" t="s">
        <v>27</v>
      </c>
      <c r="E182" s="42" t="s">
        <v>100</v>
      </c>
      <c r="F182" s="43">
        <v>200</v>
      </c>
      <c r="G182" s="43">
        <v>28.11</v>
      </c>
      <c r="H182" s="43">
        <v>24.38</v>
      </c>
      <c r="I182" s="43">
        <v>8.16</v>
      </c>
      <c r="J182" s="43">
        <v>188</v>
      </c>
      <c r="K182" s="44">
        <v>140</v>
      </c>
      <c r="L182" s="43">
        <v>16</v>
      </c>
    </row>
    <row r="183" spans="1:12" ht="15" x14ac:dyDescent="0.25">
      <c r="A183" s="23"/>
      <c r="B183" s="15"/>
      <c r="C183" s="11"/>
      <c r="D183" s="7" t="s">
        <v>28</v>
      </c>
      <c r="E183" s="42" t="s">
        <v>80</v>
      </c>
      <c r="F183" s="43">
        <v>100</v>
      </c>
      <c r="G183" s="43">
        <v>14.38</v>
      </c>
      <c r="H183" s="43">
        <v>7.35</v>
      </c>
      <c r="I183" s="43">
        <v>0.98</v>
      </c>
      <c r="J183" s="43">
        <v>131.91999999999999</v>
      </c>
      <c r="K183" s="44">
        <v>487</v>
      </c>
      <c r="L183" s="43">
        <v>40</v>
      </c>
    </row>
    <row r="184" spans="1:12" ht="15" x14ac:dyDescent="0.25">
      <c r="A184" s="23"/>
      <c r="B184" s="15"/>
      <c r="C184" s="11"/>
      <c r="D184" s="7" t="s">
        <v>29</v>
      </c>
      <c r="E184" s="42" t="s">
        <v>81</v>
      </c>
      <c r="F184" s="43">
        <v>180</v>
      </c>
      <c r="G184" s="43">
        <v>2.81</v>
      </c>
      <c r="H184" s="43">
        <v>7.43</v>
      </c>
      <c r="I184" s="43">
        <v>12.2</v>
      </c>
      <c r="J184" s="43">
        <v>146.80000000000001</v>
      </c>
      <c r="K184" s="44">
        <v>512</v>
      </c>
      <c r="L184" s="43">
        <v>10</v>
      </c>
    </row>
    <row r="185" spans="1:12" ht="15" x14ac:dyDescent="0.25">
      <c r="A185" s="23"/>
      <c r="B185" s="15"/>
      <c r="C185" s="11"/>
      <c r="D185" s="7" t="s">
        <v>30</v>
      </c>
      <c r="E185" s="42" t="s">
        <v>60</v>
      </c>
      <c r="F185" s="43">
        <v>200</v>
      </c>
      <c r="G185" s="43">
        <v>0.3</v>
      </c>
      <c r="H185" s="43">
        <v>0</v>
      </c>
      <c r="I185" s="43">
        <v>20.6</v>
      </c>
      <c r="J185" s="43">
        <v>36.01</v>
      </c>
      <c r="K185" s="44">
        <v>700</v>
      </c>
      <c r="L185" s="43">
        <v>10</v>
      </c>
    </row>
    <row r="186" spans="1:12" ht="15" x14ac:dyDescent="0.25">
      <c r="A186" s="23"/>
      <c r="B186" s="15"/>
      <c r="C186" s="11"/>
      <c r="D186" s="7" t="s">
        <v>31</v>
      </c>
      <c r="E186" s="42" t="s">
        <v>45</v>
      </c>
      <c r="F186" s="43">
        <v>60</v>
      </c>
      <c r="G186" s="43">
        <v>3.04</v>
      </c>
      <c r="H186" s="43">
        <v>0.36</v>
      </c>
      <c r="I186" s="43">
        <v>19.88</v>
      </c>
      <c r="J186" s="43">
        <v>90.4</v>
      </c>
      <c r="K186" s="44"/>
      <c r="L186" s="43">
        <v>6</v>
      </c>
    </row>
    <row r="187" spans="1:12" ht="15" x14ac:dyDescent="0.25">
      <c r="A187" s="23"/>
      <c r="B187" s="15"/>
      <c r="C187" s="11"/>
      <c r="D187" s="7" t="s">
        <v>32</v>
      </c>
      <c r="E187" s="42" t="s">
        <v>51</v>
      </c>
      <c r="F187" s="43">
        <v>40</v>
      </c>
      <c r="G187" s="43">
        <v>0.23</v>
      </c>
      <c r="H187" s="43">
        <v>0.4</v>
      </c>
      <c r="I187" s="43">
        <v>12.83</v>
      </c>
      <c r="J187" s="43">
        <v>76</v>
      </c>
      <c r="K187" s="44"/>
      <c r="L187" s="43">
        <v>3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840</v>
      </c>
      <c r="G190" s="19">
        <f t="shared" ref="G190:J190" si="60">SUM(G181:G189)</f>
        <v>59.87</v>
      </c>
      <c r="H190" s="19">
        <f t="shared" si="60"/>
        <v>40.619999999999997</v>
      </c>
      <c r="I190" s="19">
        <f t="shared" si="60"/>
        <v>74.75</v>
      </c>
      <c r="J190" s="19">
        <f t="shared" si="60"/>
        <v>691.13</v>
      </c>
      <c r="K190" s="25"/>
      <c r="L190" s="19">
        <f t="shared" ref="L190" si="61">SUM(L181:L189)</f>
        <v>92</v>
      </c>
    </row>
    <row r="191" spans="1:12" ht="15" x14ac:dyDescent="0.2">
      <c r="A191" s="29">
        <f>A173</f>
        <v>2</v>
      </c>
      <c r="B191" s="30">
        <f>B173</f>
        <v>5</v>
      </c>
      <c r="C191" s="59" t="s">
        <v>4</v>
      </c>
      <c r="D191" s="60"/>
      <c r="E191" s="31"/>
      <c r="F191" s="32">
        <f>F180+F190</f>
        <v>1440</v>
      </c>
      <c r="G191" s="32">
        <f t="shared" ref="G191" si="62">G180+G190</f>
        <v>72.41</v>
      </c>
      <c r="H191" s="32">
        <f t="shared" ref="H191" si="63">H180+H190</f>
        <v>63.58</v>
      </c>
      <c r="I191" s="32">
        <f t="shared" ref="I191" si="64">I180+I190</f>
        <v>166.01</v>
      </c>
      <c r="J191" s="32">
        <f t="shared" ref="J191:L191" si="65">J180+J190</f>
        <v>1250.83</v>
      </c>
      <c r="K191" s="32"/>
      <c r="L191" s="32">
        <f t="shared" si="65"/>
        <v>184</v>
      </c>
    </row>
    <row r="192" spans="1:12" x14ac:dyDescent="0.2">
      <c r="A192" s="27"/>
      <c r="B192" s="28"/>
      <c r="C192" s="61" t="s">
        <v>5</v>
      </c>
      <c r="D192" s="61"/>
      <c r="E192" s="61"/>
      <c r="F192" s="34">
        <f>(F24+F42+F60+F79+F98+F116+F135+F154+F172+F191)/(IF(F24=0,0,1)+IF(F42=0,0,1)+IF(F60=0,0,1)+IF(F79=0,0,1)+IF(F98=0,0,1)+IF(F116=0,0,1)+IF(F135=0,0,1)+IF(F154=0,0,1)+IF(F172=0,0,1)+IF(F191=0,0,1))</f>
        <v>1347.5</v>
      </c>
      <c r="G192" s="34">
        <f>(G24+G42+G60+G79+G98+G116+G135+G154+G172+G191)/(IF(G24=0,0,1)+IF(G42=0,0,1)+IF(G60=0,0,1)+IF(G79=0,0,1)+IF(G98=0,0,1)+IF(G116=0,0,1)+IF(G135=0,0,1)+IF(G154=0,0,1)+IF(G172=0,0,1)+IF(G191=0,0,1))</f>
        <v>63.47399999999999</v>
      </c>
      <c r="H192" s="34">
        <f>(H24+H42+H60+H79+H98+H116+H135+H154+H172+H191)/(IF(H24=0,0,1)+IF(H42=0,0,1)+IF(H60=0,0,1)+IF(H79=0,0,1)+IF(H98=0,0,1)+IF(H116=0,0,1)+IF(H135=0,0,1)+IF(H154=0,0,1)+IF(H172=0,0,1)+IF(H191=0,0,1))</f>
        <v>63.290999999999997</v>
      </c>
      <c r="I192" s="34">
        <f>(I24+I42+I60+I79+I98+I116+I135+I154+I172+I191)/(IF(I24=0,0,1)+IF(I42=0,0,1)+IF(I60=0,0,1)+IF(I79=0,0,1)+IF(I98=0,0,1)+IF(I116=0,0,1)+IF(I135=0,0,1)+IF(I154=0,0,1)+IF(I172=0,0,1)+IF(I191=0,0,1))</f>
        <v>185.56700000000004</v>
      </c>
      <c r="J192" s="34">
        <f>(J24+J42+J60+J79+J98+J116+J135+J154+J172+J191)/(IF(J24=0,0,1)+IF(J42=0,0,1)+IF(J60=0,0,1)+IF(J79=0,0,1)+IF(J98=0,0,1)+IF(J116=0,0,1)+IF(J135=0,0,1)+IF(J154=0,0,1)+IF(J172=0,0,1)+IF(J191=0,0,1))</f>
        <v>1523.0920000000001</v>
      </c>
      <c r="K192" s="34"/>
      <c r="L192" s="34">
        <f>(L24+L42+L60+L79+L98+L116+L135+L154+L172+L191)/(IF(L24=0,0,1)+IF(L42=0,0,1)+IF(L60=0,0,1)+IF(L79=0,0,1)+IF(L98=0,0,1)+IF(L116=0,0,1)+IF(L135=0,0,1)+IF(L154=0,0,1)+IF(L172=0,0,1)+IF(L191=0,0,1))</f>
        <v>184</v>
      </c>
    </row>
  </sheetData>
  <mergeCells count="14">
    <mergeCell ref="C79:D79"/>
    <mergeCell ref="C98:D98"/>
    <mergeCell ref="C24:D24"/>
    <mergeCell ref="C192:E192"/>
    <mergeCell ref="C191:D191"/>
    <mergeCell ref="C116:D116"/>
    <mergeCell ref="C135:D135"/>
    <mergeCell ref="C154:D154"/>
    <mergeCell ref="C172:D172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2023-12-28T02:19:33Z</dcterms:modified>
</cp:coreProperties>
</file>